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CER ASPIRE\Desktop\"/>
    </mc:Choice>
  </mc:AlternateContent>
  <xr:revisionPtr revIDLastSave="0" documentId="8_{950EB983-9991-4A9C-932A-6A11748D37EF}" xr6:coauthVersionLast="47" xr6:coauthVersionMax="47" xr10:uidLastSave="{00000000-0000-0000-0000-000000000000}"/>
  <bookViews>
    <workbookView xWindow="-120" yWindow="-120" windowWidth="20730" windowHeight="11040" xr2:uid="{E73DA559-EBA4-428A-9E55-0E43E24273A1}"/>
  </bookViews>
  <sheets>
    <sheet name="CONSOLIDADO CMJ 2025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4" i="9" l="1"/>
  <c r="K194" i="9"/>
  <c r="I194" i="9"/>
  <c r="G194" i="9"/>
  <c r="E194" i="9"/>
  <c r="J196" i="9" s="1"/>
  <c r="F194" i="9" l="1"/>
  <c r="H194" i="9"/>
  <c r="D194" i="9"/>
  <c r="J197" i="9" l="1"/>
</calcChain>
</file>

<file path=xl/sharedStrings.xml><?xml version="1.0" encoding="utf-8"?>
<sst xmlns="http://schemas.openxmlformats.org/spreadsheetml/2006/main" count="204" uniqueCount="100">
  <si>
    <t xml:space="preserve">MUNICIPIO DEL SUROESTE </t>
  </si>
  <si>
    <t>LISTA</t>
  </si>
  <si>
    <t xml:space="preserve">VOTANTES POTENCIALES </t>
  </si>
  <si>
    <t xml:space="preserve">REPARTO DE VOTOS POR SECTOR </t>
  </si>
  <si>
    <t>PARTIDO CONSERVADOR COLOMBIANO</t>
  </si>
  <si>
    <t>LA QUINTA</t>
  </si>
  <si>
    <t>PARTIDO POLÍTICO MIRA</t>
  </si>
  <si>
    <t>PARTIDO LIBERAL COLOMBIANO</t>
  </si>
  <si>
    <t>PARTIDO CENTRO DEMOCRÁTICO</t>
  </si>
  <si>
    <t>JUNTA DE ACCIÓN COMUNAL CENTRAL URBANA</t>
  </si>
  <si>
    <t>ELECCIONES DE JUVENTUDES 2025</t>
  </si>
  <si>
    <t xml:space="preserve">TOTAL VOTANTES </t>
  </si>
  <si>
    <t xml:space="preserve">PROCESOS Y PRÁCTICAS </t>
  </si>
  <si>
    <t xml:space="preserve"> # VOTANTES </t>
  </si>
  <si>
    <t>ORDENADO POR VOTANTES  % - ASCENDENTES</t>
  </si>
  <si>
    <t xml:space="preserve">PARTIDOS Y MOVIMIENTOS POLÍTICOS </t>
  </si>
  <si>
    <t xml:space="preserve">LISTAS INDEPENDIENTES       </t>
  </si>
  <si>
    <t>%</t>
  </si>
  <si>
    <t>#</t>
  </si>
  <si>
    <t>7.80%</t>
  </si>
  <si>
    <t xml:space="preserve">PARTIDO DE LA UNIÓN POR LA GENTE - PARTIDO DE LA U </t>
  </si>
  <si>
    <t>CORPORACIÓN SOCIAL LOS HIGUITA - ESCUELA DE FUTBOL</t>
  </si>
  <si>
    <t>MOVIMIENTO JUVENIL SALESIANO DE ANDES- MJS - ANDES.</t>
  </si>
  <si>
    <t>COMUNIDAD JUVENIL VOLJUVE</t>
  </si>
  <si>
    <t>PARTIDO COMUNES</t>
  </si>
  <si>
    <t>0.62%</t>
  </si>
  <si>
    <t>PARTIDO CAMBIO RADICAL</t>
  </si>
  <si>
    <t>PARTIDO NUEVO LIBERALISMO</t>
  </si>
  <si>
    <t>PARTIDO DEL TRABAJO DE COLOMBIA</t>
  </si>
  <si>
    <t>TOTAL VOTANTES</t>
  </si>
  <si>
    <t>PARTIDO DE LA UNIÓN POR LA GENTE - PARTIDO DE LA U</t>
  </si>
  <si>
    <t>ASOCIACION AGROPECUARIA DE CARAMANTA ASAP CARAMANTA</t>
  </si>
  <si>
    <t>COOPERATIVA ESPECIALIZADA EN EDUCACION ALEJANRO RESTREPO</t>
  </si>
  <si>
    <t xml:space="preserve">PARTIDO CONSERVADOR COLOMBIANO
</t>
  </si>
  <si>
    <t>PARTIDO ALIANZA SOCIAL INDEPENDIENTE "ASI"</t>
  </si>
  <si>
    <t>ASOC. DE JAC Y VIVIENDA COMUNITARIA (ASOCOMUNAL)</t>
  </si>
  <si>
    <t>JUVENTUD LATENTE</t>
  </si>
  <si>
    <t>CONCORDIA TIC</t>
  </si>
  <si>
    <t>MOVIMIENTO POLITICO JUVENIL JOVEN SOY</t>
  </si>
  <si>
    <t>POBLACION DIVERSA</t>
  </si>
  <si>
    <t>MOVIMIENTO JUVENIL SUFRAGISMO</t>
  </si>
  <si>
    <t>JUNTA DE ACCION COMUNAL VEREDA CAUNZAL</t>
  </si>
  <si>
    <t>15.56%</t>
  </si>
  <si>
    <t>JUNTOS PODEMOS</t>
  </si>
  <si>
    <t>FUNDACION PRIMA LA GENTE</t>
  </si>
  <si>
    <t>PARTIDO POLÍTICO DIGNIDAD &amp; COMPROMISO</t>
  </si>
  <si>
    <t>JUNTA DE ACCION COMUNAL VEREDA COMBIA CHIQUITA</t>
  </si>
  <si>
    <t xml:space="preserve">JUNTA DE ACCION COMUNAL VEREDA COMBIA GRANDE
</t>
  </si>
  <si>
    <t>ASOC. DE JAC Y VIVIENDA COMUNITARIA MPIO DE HISPANIA</t>
  </si>
  <si>
    <t>MAD- MOVIMIENTO DE ARTISTAS DIVERSOS</t>
  </si>
  <si>
    <t>CORPORACION ESCUELA DE MUSICA JARDIN</t>
  </si>
  <si>
    <t xml:space="preserve">PARTIDO CENTRO DEMOCRÁTICO
</t>
  </si>
  <si>
    <t>CORPORACIÓN ALDEA RIO PIEDRAS "CORPIEDRAS"</t>
  </si>
  <si>
    <t>VOS JUVENTUD</t>
  </si>
  <si>
    <t xml:space="preserve">TEJIENDO EL FUTURO JOVEN
</t>
  </si>
  <si>
    <t>CORPORACION SIN LIMITES LP</t>
  </si>
  <si>
    <t xml:space="preserve">MOVIMIENTO POLÍTICO COLOMBIA HUMANA
</t>
  </si>
  <si>
    <t>PARTIDO ALIANZA VERDE</t>
  </si>
  <si>
    <t>JOVENES POR MONTEBELLO</t>
  </si>
  <si>
    <t>JOVENES UNIDOS POR PUEBLORRICO</t>
  </si>
  <si>
    <t>LA BARCA DE LOS LOCOS</t>
  </si>
  <si>
    <t>LAS OPINIONES DE LOS JOVENES TAMBIEN CUENTAN</t>
  </si>
  <si>
    <t>SUEÑA EN GRANDE PARA TRIUNFAR CON ORGULLO</t>
  </si>
  <si>
    <t>PARTIDO POLÍTICO DIGNIDAD &amp; COMPROMISO COLOMBIANO</t>
  </si>
  <si>
    <t>CREEMOS Y CREAMOS</t>
  </si>
  <si>
    <t>GOZARTE</t>
  </si>
  <si>
    <t>TAMESIS AVANZA</t>
  </si>
  <si>
    <t>JUNTA DE ACCION COMUNAL VEREDA SANTA TERESA</t>
  </si>
  <si>
    <t>JUVENTUD VIVA: VOZ, ACCION Y TERRITORIO</t>
  </si>
  <si>
    <t>ASOC. DE JAC Y VIVIENDA COMUNITARIA DE TITIRIBI</t>
  </si>
  <si>
    <t>PARTIDO POLÍTICO GENTE EN MOVIMIENTO</t>
  </si>
  <si>
    <t xml:space="preserve">COLECTIVO INDEPENDIENTE JOVENES ARTISTAS DEL SOL
Votos
28,46 %
</t>
  </si>
  <si>
    <t>MOVIMIENTO ALTERNATIVO INDÍGENA Y SOCIAL "MAIS"</t>
  </si>
  <si>
    <t xml:space="preserve">PARTIDO NUEVO LIBERALISMO
</t>
  </si>
  <si>
    <t>FUNDACIÓN JUVENIL CUNITUS</t>
  </si>
  <si>
    <t xml:space="preserve">JUVENTUDES CONSENSO AMAGÀ  </t>
  </si>
  <si>
    <t xml:space="preserve">1.AMAGÀ </t>
  </si>
  <si>
    <t>2.ANDES</t>
  </si>
  <si>
    <t>3.ANGELOPÒLIS</t>
  </si>
  <si>
    <t>4.BETANIA</t>
  </si>
  <si>
    <t>5.BETULIA</t>
  </si>
  <si>
    <t xml:space="preserve">6.CARAMANTA </t>
  </si>
  <si>
    <t xml:space="preserve">7.CIUDAD BOLIVAR  </t>
  </si>
  <si>
    <t>8.CONCORDIA</t>
  </si>
  <si>
    <t xml:space="preserve">9.FREDONIA </t>
  </si>
  <si>
    <t>10.HISPANIA</t>
  </si>
  <si>
    <t>11.JARDIN</t>
  </si>
  <si>
    <t>12.JERICÒ</t>
  </si>
  <si>
    <t>13.LA PINTADA</t>
  </si>
  <si>
    <t>14.MONTEBELLO</t>
  </si>
  <si>
    <t>15.PUEBLORRICO</t>
  </si>
  <si>
    <t>16.SALGAR</t>
  </si>
  <si>
    <t>17.SANTA BARBARA</t>
  </si>
  <si>
    <t>18.TAMESIS</t>
  </si>
  <si>
    <t>19.TARSO</t>
  </si>
  <si>
    <t>20.TITIRIBI</t>
  </si>
  <si>
    <t>21.URRAO</t>
  </si>
  <si>
    <t>22.VALPARAISO</t>
  </si>
  <si>
    <t>23.VENECIA</t>
  </si>
  <si>
    <t>FUNDACIÒN JEREMIAS CANO CORDOBA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</si>
</sst>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202020"/>
      <name val="Calibri"/>
      <family val="2"/>
      <scheme val="minor"/>
    </font>
    <font>
      <b/>
      <i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0" fillId="0" borderId="1" xfId="0" applyBorder="1"/>
    <xf numFmtId="0" fontId="4" fillId="4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0" fontId="5" fillId="6" borderId="4" xfId="0" applyFont="1" applyFill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10" fontId="9" fillId="0" borderId="4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/>
    </xf>
    <xf numFmtId="10" fontId="9" fillId="0" borderId="6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10" fontId="9" fillId="0" borderId="5" xfId="0" applyNumberFormat="1" applyFont="1" applyBorder="1" applyAlignment="1">
      <alignment horizontal="center"/>
    </xf>
    <xf numFmtId="0" fontId="7" fillId="4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9" fontId="9" fillId="0" borderId="1" xfId="1" applyFont="1" applyBorder="1" applyAlignment="1">
      <alignment horizontal="center"/>
    </xf>
    <xf numFmtId="9" fontId="9" fillId="0" borderId="4" xfId="1" applyFont="1" applyBorder="1" applyAlignment="1">
      <alignment horizontal="center"/>
    </xf>
    <xf numFmtId="0" fontId="4" fillId="5" borderId="6" xfId="0" applyFont="1" applyFill="1" applyBorder="1" applyAlignment="1">
      <alignment wrapText="1"/>
    </xf>
    <xf numFmtId="0" fontId="4" fillId="4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top" wrapText="1"/>
    </xf>
    <xf numFmtId="9" fontId="0" fillId="0" borderId="0" xfId="1" applyFont="1"/>
    <xf numFmtId="9" fontId="0" fillId="0" borderId="0" xfId="0" applyNumberFormat="1"/>
    <xf numFmtId="0" fontId="7" fillId="4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9" fontId="9" fillId="0" borderId="4" xfId="1" applyFont="1" applyBorder="1" applyAlignment="1">
      <alignment horizontal="center" vertical="center" wrapText="1"/>
    </xf>
    <xf numFmtId="9" fontId="9" fillId="0" borderId="5" xfId="1" applyFont="1" applyBorder="1" applyAlignment="1">
      <alignment horizontal="center" vertical="center" wrapText="1"/>
    </xf>
    <xf numFmtId="9" fontId="9" fillId="0" borderId="6" xfId="1" applyFont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center" vertical="center" wrapText="1"/>
    </xf>
    <xf numFmtId="3" fontId="9" fillId="0" borderId="6" xfId="0" applyNumberFormat="1" applyFont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10" fontId="9" fillId="0" borderId="4" xfId="0" applyNumberFormat="1" applyFont="1" applyBorder="1" applyAlignment="1">
      <alignment horizontal="center"/>
    </xf>
    <xf numFmtId="10" fontId="9" fillId="0" borderId="5" xfId="0" applyNumberFormat="1" applyFont="1" applyBorder="1" applyAlignment="1">
      <alignment horizontal="center"/>
    </xf>
    <xf numFmtId="10" fontId="9" fillId="0" borderId="6" xfId="0" applyNumberFormat="1" applyFont="1" applyBorder="1" applyAlignment="1">
      <alignment horizontal="center"/>
    </xf>
    <xf numFmtId="9" fontId="9" fillId="0" borderId="4" xfId="1" applyFont="1" applyBorder="1" applyAlignment="1">
      <alignment horizontal="center"/>
    </xf>
    <xf numFmtId="9" fontId="9" fillId="0" borderId="5" xfId="1" applyFont="1" applyBorder="1" applyAlignment="1">
      <alignment horizontal="center"/>
    </xf>
    <xf numFmtId="9" fontId="9" fillId="0" borderId="6" xfId="1" applyFont="1" applyBorder="1" applyAlignment="1">
      <alignment horizontal="center"/>
    </xf>
    <xf numFmtId="0" fontId="9" fillId="0" borderId="4" xfId="1" applyNumberFormat="1" applyFont="1" applyBorder="1" applyAlignment="1">
      <alignment horizontal="center" vertical="center" wrapText="1"/>
    </xf>
    <xf numFmtId="0" fontId="9" fillId="0" borderId="5" xfId="1" applyNumberFormat="1" applyFont="1" applyBorder="1" applyAlignment="1">
      <alignment horizontal="center" vertical="center" wrapText="1"/>
    </xf>
    <xf numFmtId="0" fontId="9" fillId="0" borderId="6" xfId="1" applyNumberFormat="1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top" wrapText="1"/>
    </xf>
    <xf numFmtId="0" fontId="4" fillId="4" borderId="6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top" wrapText="1"/>
    </xf>
    <xf numFmtId="0" fontId="4" fillId="5" borderId="6" xfId="0" applyFont="1" applyFill="1" applyBorder="1" applyAlignment="1">
      <alignment horizontal="center" vertical="top" wrapText="1"/>
    </xf>
    <xf numFmtId="3" fontId="9" fillId="0" borderId="4" xfId="1" applyNumberFormat="1" applyFont="1" applyBorder="1" applyAlignment="1">
      <alignment horizontal="center" vertical="center" wrapText="1"/>
    </xf>
    <xf numFmtId="3" fontId="9" fillId="0" borderId="5" xfId="1" applyNumberFormat="1" applyFont="1" applyBorder="1" applyAlignment="1">
      <alignment horizontal="center" vertical="center" wrapText="1"/>
    </xf>
    <xf numFmtId="3" fontId="9" fillId="0" borderId="6" xfId="1" applyNumberFormat="1" applyFont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7" borderId="15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10" fillId="5" borderId="2" xfId="0" applyFont="1" applyFill="1" applyBorder="1" applyAlignment="1">
      <alignment horizontal="center" wrapText="1"/>
    </xf>
    <xf numFmtId="0" fontId="10" fillId="5" borderId="3" xfId="0" applyFont="1" applyFill="1" applyBorder="1" applyAlignment="1">
      <alignment horizontal="center" wrapText="1"/>
    </xf>
    <xf numFmtId="0" fontId="10" fillId="4" borderId="2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wrapText="1"/>
    </xf>
    <xf numFmtId="0" fontId="5" fillId="7" borderId="14" xfId="0" applyFont="1" applyFill="1" applyBorder="1" applyAlignment="1">
      <alignment horizontal="center" wrapText="1"/>
    </xf>
    <xf numFmtId="0" fontId="5" fillId="7" borderId="3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9" fontId="0" fillId="0" borderId="1" xfId="1" applyFont="1" applyBorder="1"/>
    <xf numFmtId="9" fontId="0" fillId="3" borderId="1" xfId="0" applyNumberFormat="1" applyFill="1" applyBorder="1"/>
    <xf numFmtId="0" fontId="0" fillId="3" borderId="1" xfId="0" applyFill="1" applyBorder="1"/>
    <xf numFmtId="9" fontId="0" fillId="5" borderId="1" xfId="0" applyNumberFormat="1" applyFill="1" applyBorder="1"/>
    <xf numFmtId="0" fontId="0" fillId="5" borderId="1" xfId="0" applyFill="1" applyBorder="1"/>
    <xf numFmtId="9" fontId="0" fillId="4" borderId="1" xfId="0" applyNumberFormat="1" applyFill="1" applyBorder="1"/>
    <xf numFmtId="0" fontId="0" fillId="4" borderId="1" xfId="0" applyFill="1" applyBorder="1"/>
    <xf numFmtId="0" fontId="2" fillId="8" borderId="0" xfId="0" applyFont="1" applyFill="1"/>
    <xf numFmtId="9" fontId="2" fillId="8" borderId="0" xfId="1" applyFont="1" applyFill="1"/>
    <xf numFmtId="0" fontId="0" fillId="8" borderId="0" xfId="0" applyFill="1"/>
    <xf numFmtId="0" fontId="0" fillId="8" borderId="1" xfId="0" applyFill="1" applyBorder="1"/>
    <xf numFmtId="10" fontId="0" fillId="8" borderId="1" xfId="0" applyNumberFormat="1" applyFill="1" applyBorder="1"/>
  </cellXfs>
  <cellStyles count="2">
    <cellStyle name="Normal" xfId="0" builtinId="0"/>
    <cellStyle name="Porcentaje" xfId="1" builtinId="5"/>
  </cellStyles>
  <dxfs count="2"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colors>
    <mruColors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EF6BB-949F-46FD-8BC4-C962EE5D8762}">
  <dimension ref="A1:L197"/>
  <sheetViews>
    <sheetView tabSelected="1" topLeftCell="A176" zoomScale="56" workbookViewId="0">
      <selection activeCell="K194" sqref="K194:L194"/>
    </sheetView>
  </sheetViews>
  <sheetFormatPr baseColWidth="10" defaultRowHeight="15" x14ac:dyDescent="0.25"/>
  <cols>
    <col min="1" max="1" width="20" customWidth="1"/>
    <col min="2" max="2" width="17.7109375" customWidth="1"/>
    <col min="3" max="3" width="14.42578125" customWidth="1"/>
    <col min="4" max="4" width="11.5703125" customWidth="1"/>
    <col min="5" max="5" width="10.7109375" customWidth="1"/>
    <col min="6" max="6" width="12.42578125" customWidth="1"/>
    <col min="7" max="7" width="12" customWidth="1"/>
    <col min="8" max="8" width="12.28515625" customWidth="1"/>
    <col min="9" max="9" width="11.7109375" customWidth="1"/>
    <col min="10" max="10" width="43.7109375" customWidth="1"/>
    <col min="11" max="11" width="18.5703125" customWidth="1"/>
    <col min="12" max="12" width="11.5703125" customWidth="1"/>
  </cols>
  <sheetData>
    <row r="1" spans="1:12" ht="15.75" x14ac:dyDescent="0.25">
      <c r="A1" s="111" t="s">
        <v>10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3"/>
    </row>
    <row r="2" spans="1:12" ht="15.75" x14ac:dyDescent="0.25">
      <c r="A2" s="87" t="s">
        <v>0</v>
      </c>
      <c r="B2" s="88"/>
      <c r="C2" s="89"/>
      <c r="D2" s="108" t="s">
        <v>3</v>
      </c>
      <c r="E2" s="109"/>
      <c r="F2" s="109"/>
      <c r="G2" s="109"/>
      <c r="H2" s="109"/>
      <c r="I2" s="110"/>
      <c r="J2" s="102" t="s">
        <v>1</v>
      </c>
      <c r="K2" s="102" t="s">
        <v>13</v>
      </c>
      <c r="L2" s="105" t="s">
        <v>17</v>
      </c>
    </row>
    <row r="3" spans="1:12" x14ac:dyDescent="0.25">
      <c r="A3" s="90"/>
      <c r="B3" s="91"/>
      <c r="C3" s="92"/>
      <c r="D3" s="96" t="s">
        <v>16</v>
      </c>
      <c r="E3" s="97"/>
      <c r="F3" s="98" t="s">
        <v>12</v>
      </c>
      <c r="G3" s="99"/>
      <c r="H3" s="100" t="s">
        <v>15</v>
      </c>
      <c r="I3" s="101"/>
      <c r="J3" s="103"/>
      <c r="K3" s="103"/>
      <c r="L3" s="106"/>
    </row>
    <row r="4" spans="1:12" ht="15.75" x14ac:dyDescent="0.25">
      <c r="A4" s="93"/>
      <c r="B4" s="94"/>
      <c r="C4" s="95"/>
      <c r="D4" s="4" t="s">
        <v>17</v>
      </c>
      <c r="E4" s="5" t="s">
        <v>18</v>
      </c>
      <c r="F4" s="6" t="s">
        <v>17</v>
      </c>
      <c r="G4" s="6" t="s">
        <v>18</v>
      </c>
      <c r="H4" s="7" t="s">
        <v>17</v>
      </c>
      <c r="I4" s="7" t="s">
        <v>18</v>
      </c>
      <c r="J4" s="104"/>
      <c r="K4" s="104"/>
      <c r="L4" s="107"/>
    </row>
    <row r="5" spans="1:12" ht="15.75" x14ac:dyDescent="0.25">
      <c r="A5" s="40" t="s">
        <v>76</v>
      </c>
      <c r="B5" s="41"/>
      <c r="C5" s="42"/>
      <c r="D5" s="46">
        <v>0.3911</v>
      </c>
      <c r="E5" s="67">
        <v>318</v>
      </c>
      <c r="F5" s="46">
        <v>1.23E-2</v>
      </c>
      <c r="G5" s="67">
        <v>10</v>
      </c>
      <c r="H5" s="46">
        <v>0.59650000000000003</v>
      </c>
      <c r="I5" s="67">
        <v>485</v>
      </c>
      <c r="J5" s="8" t="s">
        <v>75</v>
      </c>
      <c r="K5" s="9">
        <v>228</v>
      </c>
      <c r="L5" s="10">
        <v>0.28039999999999998</v>
      </c>
    </row>
    <row r="6" spans="1:12" ht="15.75" x14ac:dyDescent="0.25">
      <c r="A6" s="43"/>
      <c r="B6" s="44"/>
      <c r="C6" s="45"/>
      <c r="D6" s="47"/>
      <c r="E6" s="68"/>
      <c r="F6" s="47"/>
      <c r="G6" s="68"/>
      <c r="H6" s="47"/>
      <c r="I6" s="68"/>
      <c r="J6" s="2" t="s">
        <v>4</v>
      </c>
      <c r="K6" s="9">
        <v>213</v>
      </c>
      <c r="L6" s="10">
        <v>0.26190000000000002</v>
      </c>
    </row>
    <row r="7" spans="1:12" ht="31.5" x14ac:dyDescent="0.25">
      <c r="A7" s="49" t="s">
        <v>2</v>
      </c>
      <c r="B7" s="52">
        <v>6221</v>
      </c>
      <c r="C7" s="46">
        <v>0.13139999999999999</v>
      </c>
      <c r="D7" s="47"/>
      <c r="E7" s="68"/>
      <c r="F7" s="47"/>
      <c r="G7" s="68"/>
      <c r="H7" s="47"/>
      <c r="I7" s="68"/>
      <c r="J7" s="2" t="s">
        <v>30</v>
      </c>
      <c r="K7" s="9">
        <v>165</v>
      </c>
      <c r="L7" s="10">
        <v>0.2029</v>
      </c>
    </row>
    <row r="8" spans="1:12" ht="15.75" x14ac:dyDescent="0.25">
      <c r="A8" s="51"/>
      <c r="B8" s="53"/>
      <c r="C8" s="47"/>
      <c r="D8" s="47"/>
      <c r="E8" s="68"/>
      <c r="F8" s="47"/>
      <c r="G8" s="68"/>
      <c r="H8" s="47"/>
      <c r="I8" s="68"/>
      <c r="J8" s="13" t="s">
        <v>5</v>
      </c>
      <c r="K8" s="9">
        <v>90</v>
      </c>
      <c r="L8" s="10">
        <v>0.11070000000000001</v>
      </c>
    </row>
    <row r="9" spans="1:12" ht="15.75" x14ac:dyDescent="0.25">
      <c r="A9" s="50"/>
      <c r="B9" s="54"/>
      <c r="C9" s="47"/>
      <c r="D9" s="47"/>
      <c r="E9" s="68"/>
      <c r="F9" s="47"/>
      <c r="G9" s="68"/>
      <c r="H9" s="47"/>
      <c r="I9" s="68"/>
      <c r="J9" s="2" t="s">
        <v>6</v>
      </c>
      <c r="K9" s="9">
        <v>43</v>
      </c>
      <c r="L9" s="10">
        <v>5.28E-2</v>
      </c>
    </row>
    <row r="10" spans="1:12" ht="15.75" x14ac:dyDescent="0.25">
      <c r="A10" s="49" t="s">
        <v>11</v>
      </c>
      <c r="B10" s="52">
        <v>818</v>
      </c>
      <c r="C10" s="47"/>
      <c r="D10" s="47"/>
      <c r="E10" s="68"/>
      <c r="F10" s="47"/>
      <c r="G10" s="68"/>
      <c r="H10" s="47"/>
      <c r="I10" s="68"/>
      <c r="J10" s="2" t="s">
        <v>7</v>
      </c>
      <c r="K10" s="9">
        <v>39</v>
      </c>
      <c r="L10" s="10">
        <v>4.7899999999999998E-2</v>
      </c>
    </row>
    <row r="11" spans="1:12" ht="15.75" x14ac:dyDescent="0.25">
      <c r="A11" s="51"/>
      <c r="B11" s="53"/>
      <c r="C11" s="47"/>
      <c r="D11" s="47"/>
      <c r="E11" s="68"/>
      <c r="F11" s="47"/>
      <c r="G11" s="68"/>
      <c r="H11" s="47"/>
      <c r="I11" s="68"/>
      <c r="J11" s="2" t="s">
        <v>8</v>
      </c>
      <c r="K11" s="9">
        <v>25</v>
      </c>
      <c r="L11" s="10">
        <v>3.0700000000000002E-2</v>
      </c>
    </row>
    <row r="12" spans="1:12" ht="31.5" x14ac:dyDescent="0.25">
      <c r="A12" s="50"/>
      <c r="B12" s="54"/>
      <c r="C12" s="48"/>
      <c r="D12" s="48"/>
      <c r="E12" s="69"/>
      <c r="F12" s="48"/>
      <c r="G12" s="69"/>
      <c r="H12" s="48"/>
      <c r="I12" s="69"/>
      <c r="J12" s="14" t="s">
        <v>9</v>
      </c>
      <c r="K12" s="9">
        <v>10</v>
      </c>
      <c r="L12" s="10">
        <v>1.23E-2</v>
      </c>
    </row>
    <row r="13" spans="1:12" ht="31.5" x14ac:dyDescent="0.25">
      <c r="A13" s="40" t="s">
        <v>77</v>
      </c>
      <c r="B13" s="41"/>
      <c r="C13" s="42"/>
      <c r="D13" s="46">
        <v>0</v>
      </c>
      <c r="E13" s="67">
        <v>0</v>
      </c>
      <c r="F13" s="46">
        <v>0.31709999999999999</v>
      </c>
      <c r="G13" s="67">
        <v>254</v>
      </c>
      <c r="H13" s="46">
        <v>0.68279999999999996</v>
      </c>
      <c r="I13" s="67">
        <v>547</v>
      </c>
      <c r="J13" s="2" t="s">
        <v>20</v>
      </c>
      <c r="K13" s="9">
        <v>275</v>
      </c>
      <c r="L13" s="10">
        <v>0.34329999999999999</v>
      </c>
    </row>
    <row r="14" spans="1:12" ht="15.75" x14ac:dyDescent="0.25">
      <c r="A14" s="43"/>
      <c r="B14" s="44"/>
      <c r="C14" s="45"/>
      <c r="D14" s="47"/>
      <c r="E14" s="68"/>
      <c r="F14" s="47"/>
      <c r="G14" s="68"/>
      <c r="H14" s="47"/>
      <c r="I14" s="68"/>
      <c r="J14" s="2" t="s">
        <v>7</v>
      </c>
      <c r="K14" s="9">
        <v>175</v>
      </c>
      <c r="L14" s="10">
        <v>0.21840000000000001</v>
      </c>
    </row>
    <row r="15" spans="1:12" ht="31.5" x14ac:dyDescent="0.25">
      <c r="A15" s="49" t="s">
        <v>2</v>
      </c>
      <c r="B15" s="52">
        <v>10346</v>
      </c>
      <c r="C15" s="46" t="s">
        <v>19</v>
      </c>
      <c r="D15" s="47"/>
      <c r="E15" s="68"/>
      <c r="F15" s="47"/>
      <c r="G15" s="68"/>
      <c r="H15" s="47"/>
      <c r="I15" s="68"/>
      <c r="J15" s="14" t="s">
        <v>21</v>
      </c>
      <c r="K15" s="9">
        <v>119</v>
      </c>
      <c r="L15" s="10">
        <v>0.14849999999999999</v>
      </c>
    </row>
    <row r="16" spans="1:12" ht="31.5" x14ac:dyDescent="0.25">
      <c r="A16" s="51"/>
      <c r="B16" s="53"/>
      <c r="C16" s="47"/>
      <c r="D16" s="47"/>
      <c r="E16" s="68"/>
      <c r="F16" s="47"/>
      <c r="G16" s="68"/>
      <c r="H16" s="47"/>
      <c r="I16" s="68"/>
      <c r="J16" s="15" t="s">
        <v>22</v>
      </c>
      <c r="K16" s="9">
        <v>101</v>
      </c>
      <c r="L16" s="10">
        <v>0.126</v>
      </c>
    </row>
    <row r="17" spans="1:12" ht="15.75" x14ac:dyDescent="0.25">
      <c r="A17" s="50"/>
      <c r="B17" s="54"/>
      <c r="C17" s="47"/>
      <c r="D17" s="47"/>
      <c r="E17" s="68"/>
      <c r="F17" s="47"/>
      <c r="G17" s="68"/>
      <c r="H17" s="47"/>
      <c r="I17" s="68"/>
      <c r="J17" s="2" t="s">
        <v>8</v>
      </c>
      <c r="K17" s="9">
        <v>92</v>
      </c>
      <c r="L17" s="10">
        <v>0.1148</v>
      </c>
    </row>
    <row r="18" spans="1:12" ht="15.75" x14ac:dyDescent="0.25">
      <c r="A18" s="49" t="s">
        <v>11</v>
      </c>
      <c r="B18" s="52">
        <v>808</v>
      </c>
      <c r="C18" s="47"/>
      <c r="D18" s="47"/>
      <c r="E18" s="68"/>
      <c r="F18" s="47"/>
      <c r="G18" s="68"/>
      <c r="H18" s="47"/>
      <c r="I18" s="68"/>
      <c r="J18" s="15" t="s">
        <v>23</v>
      </c>
      <c r="K18" s="9">
        <v>34</v>
      </c>
      <c r="L18" s="10">
        <v>4.24E-2</v>
      </c>
    </row>
    <row r="19" spans="1:12" ht="15.75" x14ac:dyDescent="0.25">
      <c r="A19" s="50"/>
      <c r="B19" s="54"/>
      <c r="C19" s="48"/>
      <c r="D19" s="48"/>
      <c r="E19" s="69"/>
      <c r="F19" s="48"/>
      <c r="G19" s="69"/>
      <c r="H19" s="48"/>
      <c r="I19" s="69"/>
      <c r="J19" s="16" t="s">
        <v>24</v>
      </c>
      <c r="K19" s="9">
        <v>5</v>
      </c>
      <c r="L19" s="10" t="s">
        <v>25</v>
      </c>
    </row>
    <row r="20" spans="1:12" ht="15.75" x14ac:dyDescent="0.25">
      <c r="A20" s="40" t="s">
        <v>78</v>
      </c>
      <c r="B20" s="41"/>
      <c r="C20" s="42"/>
      <c r="D20" s="46">
        <v>0</v>
      </c>
      <c r="E20" s="46">
        <v>0</v>
      </c>
      <c r="F20" s="46">
        <v>0</v>
      </c>
      <c r="G20" s="46">
        <v>0</v>
      </c>
      <c r="H20" s="46">
        <v>1</v>
      </c>
      <c r="I20" s="67">
        <v>159</v>
      </c>
      <c r="J20" s="3" t="s">
        <v>26</v>
      </c>
      <c r="K20" s="9">
        <v>77</v>
      </c>
      <c r="L20" s="10">
        <v>0.48420000000000002</v>
      </c>
    </row>
    <row r="21" spans="1:12" ht="15.75" x14ac:dyDescent="0.25">
      <c r="A21" s="43"/>
      <c r="B21" s="44"/>
      <c r="C21" s="45"/>
      <c r="D21" s="47"/>
      <c r="E21" s="47"/>
      <c r="F21" s="47"/>
      <c r="G21" s="47"/>
      <c r="H21" s="47"/>
      <c r="I21" s="68"/>
      <c r="J21" s="2" t="s">
        <v>7</v>
      </c>
      <c r="K21" s="9">
        <v>70</v>
      </c>
      <c r="L21" s="10">
        <v>0.44019999999999998</v>
      </c>
    </row>
    <row r="22" spans="1:12" ht="31.5" x14ac:dyDescent="0.25">
      <c r="A22" s="17" t="s">
        <v>2</v>
      </c>
      <c r="B22" s="18">
        <v>1530</v>
      </c>
      <c r="C22" s="46">
        <v>0.10580000000000001</v>
      </c>
      <c r="D22" s="47"/>
      <c r="E22" s="47"/>
      <c r="F22" s="47"/>
      <c r="G22" s="47"/>
      <c r="H22" s="47"/>
      <c r="I22" s="68"/>
      <c r="J22" s="55" t="s">
        <v>8</v>
      </c>
      <c r="K22" s="58">
        <v>12</v>
      </c>
      <c r="L22" s="61">
        <v>7.5399999999999995E-2</v>
      </c>
    </row>
    <row r="23" spans="1:12" ht="15.75" x14ac:dyDescent="0.25">
      <c r="A23" s="17" t="s">
        <v>29</v>
      </c>
      <c r="B23" s="18">
        <v>162</v>
      </c>
      <c r="C23" s="48"/>
      <c r="D23" s="48"/>
      <c r="E23" s="48"/>
      <c r="F23" s="48"/>
      <c r="G23" s="48"/>
      <c r="H23" s="48"/>
      <c r="I23" s="69"/>
      <c r="J23" s="57"/>
      <c r="K23" s="60"/>
      <c r="L23" s="63"/>
    </row>
    <row r="24" spans="1:12" ht="15.75" x14ac:dyDescent="0.25">
      <c r="A24" s="40" t="s">
        <v>79</v>
      </c>
      <c r="B24" s="41"/>
      <c r="C24" s="42"/>
      <c r="D24" s="46">
        <v>0</v>
      </c>
      <c r="E24" s="67">
        <v>0</v>
      </c>
      <c r="F24" s="46">
        <v>0</v>
      </c>
      <c r="G24" s="67">
        <v>0</v>
      </c>
      <c r="H24" s="46">
        <v>1</v>
      </c>
      <c r="I24" s="67">
        <v>371</v>
      </c>
      <c r="J24" s="2" t="s">
        <v>7</v>
      </c>
      <c r="K24" s="9">
        <v>228</v>
      </c>
      <c r="L24" s="10">
        <v>0.4824</v>
      </c>
    </row>
    <row r="25" spans="1:12" ht="15.75" x14ac:dyDescent="0.25">
      <c r="A25" s="43"/>
      <c r="B25" s="44"/>
      <c r="C25" s="45"/>
      <c r="D25" s="47"/>
      <c r="E25" s="68"/>
      <c r="F25" s="47"/>
      <c r="G25" s="68"/>
      <c r="H25" s="47"/>
      <c r="I25" s="68"/>
      <c r="J25" s="3" t="s">
        <v>27</v>
      </c>
      <c r="K25" s="9">
        <v>213</v>
      </c>
      <c r="L25" s="10">
        <v>0.2641</v>
      </c>
    </row>
    <row r="26" spans="1:12" ht="15.75" x14ac:dyDescent="0.25">
      <c r="A26" s="49" t="s">
        <v>2</v>
      </c>
      <c r="B26" s="52">
        <v>2041</v>
      </c>
      <c r="C26" s="46">
        <v>0.1827</v>
      </c>
      <c r="D26" s="47"/>
      <c r="E26" s="68"/>
      <c r="F26" s="47"/>
      <c r="G26" s="68"/>
      <c r="H26" s="47"/>
      <c r="I26" s="68"/>
      <c r="J26" s="2" t="s">
        <v>8</v>
      </c>
      <c r="K26" s="9">
        <v>165</v>
      </c>
      <c r="L26" s="10">
        <v>0.23710000000000001</v>
      </c>
    </row>
    <row r="27" spans="1:12" x14ac:dyDescent="0.25">
      <c r="A27" s="51"/>
      <c r="B27" s="53"/>
      <c r="C27" s="47"/>
      <c r="D27" s="47"/>
      <c r="E27" s="68"/>
      <c r="F27" s="47"/>
      <c r="G27" s="68"/>
      <c r="H27" s="47"/>
      <c r="I27" s="68"/>
      <c r="J27" s="55" t="s">
        <v>28</v>
      </c>
      <c r="K27" s="58">
        <v>90</v>
      </c>
      <c r="L27" s="61">
        <v>0.11070000000000001</v>
      </c>
    </row>
    <row r="28" spans="1:12" x14ac:dyDescent="0.25">
      <c r="A28" s="49" t="s">
        <v>11</v>
      </c>
      <c r="B28" s="52">
        <v>373</v>
      </c>
      <c r="C28" s="47"/>
      <c r="D28" s="47"/>
      <c r="E28" s="68"/>
      <c r="F28" s="47"/>
      <c r="G28" s="68"/>
      <c r="H28" s="47"/>
      <c r="I28" s="68"/>
      <c r="J28" s="56"/>
      <c r="K28" s="59"/>
      <c r="L28" s="62"/>
    </row>
    <row r="29" spans="1:12" x14ac:dyDescent="0.25">
      <c r="A29" s="49"/>
      <c r="B29" s="52"/>
      <c r="C29" s="47"/>
      <c r="D29" s="47"/>
      <c r="E29" s="68"/>
      <c r="F29" s="47"/>
      <c r="G29" s="68"/>
      <c r="H29" s="47"/>
      <c r="I29" s="68"/>
      <c r="J29" s="57"/>
      <c r="K29" s="60"/>
      <c r="L29" s="63"/>
    </row>
    <row r="30" spans="1:12" x14ac:dyDescent="0.25">
      <c r="A30" s="40" t="s">
        <v>80</v>
      </c>
      <c r="B30" s="41"/>
      <c r="C30" s="42"/>
      <c r="D30" s="46">
        <v>0</v>
      </c>
      <c r="E30" s="67">
        <v>0</v>
      </c>
      <c r="F30" s="46">
        <v>0</v>
      </c>
      <c r="G30" s="67">
        <v>0</v>
      </c>
      <c r="H30" s="46">
        <v>1</v>
      </c>
      <c r="I30" s="67">
        <v>111</v>
      </c>
      <c r="J30" s="55" t="s">
        <v>8</v>
      </c>
      <c r="K30" s="58">
        <v>57</v>
      </c>
      <c r="L30" s="61">
        <v>0.51349999999999996</v>
      </c>
    </row>
    <row r="31" spans="1:12" x14ac:dyDescent="0.25">
      <c r="A31" s="43"/>
      <c r="B31" s="44"/>
      <c r="C31" s="45"/>
      <c r="D31" s="47"/>
      <c r="E31" s="68"/>
      <c r="F31" s="47"/>
      <c r="G31" s="68"/>
      <c r="H31" s="47"/>
      <c r="I31" s="68"/>
      <c r="J31" s="57"/>
      <c r="K31" s="60"/>
      <c r="L31" s="63"/>
    </row>
    <row r="32" spans="1:12" x14ac:dyDescent="0.25">
      <c r="A32" s="49" t="s">
        <v>2</v>
      </c>
      <c r="B32" s="52">
        <v>3946</v>
      </c>
      <c r="C32" s="46">
        <v>3.0099999999999998E-2</v>
      </c>
      <c r="D32" s="47"/>
      <c r="E32" s="68"/>
      <c r="F32" s="47"/>
      <c r="G32" s="68"/>
      <c r="H32" s="47"/>
      <c r="I32" s="68"/>
      <c r="J32" s="55" t="s">
        <v>4</v>
      </c>
      <c r="K32" s="58">
        <v>25</v>
      </c>
      <c r="L32" s="61">
        <v>0.22520000000000001</v>
      </c>
    </row>
    <row r="33" spans="1:12" x14ac:dyDescent="0.25">
      <c r="A33" s="51"/>
      <c r="B33" s="53"/>
      <c r="C33" s="47"/>
      <c r="D33" s="47"/>
      <c r="E33" s="68"/>
      <c r="F33" s="47"/>
      <c r="G33" s="68"/>
      <c r="H33" s="47"/>
      <c r="I33" s="68"/>
      <c r="J33" s="57"/>
      <c r="K33" s="60"/>
      <c r="L33" s="63"/>
    </row>
    <row r="34" spans="1:12" x14ac:dyDescent="0.25">
      <c r="A34" s="50"/>
      <c r="B34" s="54"/>
      <c r="C34" s="47"/>
      <c r="D34" s="47"/>
      <c r="E34" s="68"/>
      <c r="F34" s="47"/>
      <c r="G34" s="68"/>
      <c r="H34" s="47"/>
      <c r="I34" s="68"/>
      <c r="J34" s="55" t="s">
        <v>30</v>
      </c>
      <c r="K34" s="58">
        <v>24</v>
      </c>
      <c r="L34" s="61">
        <v>0.2162</v>
      </c>
    </row>
    <row r="35" spans="1:12" x14ac:dyDescent="0.25">
      <c r="A35" s="49" t="s">
        <v>11</v>
      </c>
      <c r="B35" s="52">
        <v>119</v>
      </c>
      <c r="C35" s="47"/>
      <c r="D35" s="47"/>
      <c r="E35" s="68"/>
      <c r="F35" s="47"/>
      <c r="G35" s="68"/>
      <c r="H35" s="47"/>
      <c r="I35" s="68"/>
      <c r="J35" s="57"/>
      <c r="K35" s="60"/>
      <c r="L35" s="63"/>
    </row>
    <row r="36" spans="1:12" x14ac:dyDescent="0.25">
      <c r="A36" s="51"/>
      <c r="B36" s="53"/>
      <c r="C36" s="47"/>
      <c r="D36" s="47"/>
      <c r="E36" s="68"/>
      <c r="F36" s="47"/>
      <c r="G36" s="68"/>
      <c r="H36" s="47"/>
      <c r="I36" s="68"/>
      <c r="J36" s="55" t="s">
        <v>26</v>
      </c>
      <c r="K36" s="58">
        <v>5</v>
      </c>
      <c r="L36" s="61">
        <v>4.4999999999999998E-2</v>
      </c>
    </row>
    <row r="37" spans="1:12" x14ac:dyDescent="0.25">
      <c r="A37" s="50"/>
      <c r="B37" s="54"/>
      <c r="C37" s="48"/>
      <c r="D37" s="48"/>
      <c r="E37" s="69"/>
      <c r="F37" s="48"/>
      <c r="G37" s="69"/>
      <c r="H37" s="48"/>
      <c r="I37" s="69"/>
      <c r="J37" s="57"/>
      <c r="K37" s="60"/>
      <c r="L37" s="63"/>
    </row>
    <row r="38" spans="1:12" x14ac:dyDescent="0.25">
      <c r="A38" s="40" t="s">
        <v>81</v>
      </c>
      <c r="B38" s="41"/>
      <c r="C38" s="42"/>
      <c r="D38" s="46">
        <v>0</v>
      </c>
      <c r="E38" s="84">
        <v>0</v>
      </c>
      <c r="F38" s="46">
        <v>0</v>
      </c>
      <c r="G38" s="84">
        <v>0</v>
      </c>
      <c r="H38" s="46">
        <v>1</v>
      </c>
      <c r="I38" s="84">
        <v>102</v>
      </c>
      <c r="J38" s="55" t="s">
        <v>4</v>
      </c>
      <c r="K38" s="58">
        <v>82</v>
      </c>
      <c r="L38" s="61">
        <v>0.80389999999999995</v>
      </c>
    </row>
    <row r="39" spans="1:12" x14ac:dyDescent="0.25">
      <c r="A39" s="43"/>
      <c r="B39" s="44"/>
      <c r="C39" s="45"/>
      <c r="D39" s="47"/>
      <c r="E39" s="85"/>
      <c r="F39" s="47"/>
      <c r="G39" s="85"/>
      <c r="H39" s="47"/>
      <c r="I39" s="85"/>
      <c r="J39" s="57"/>
      <c r="K39" s="60"/>
      <c r="L39" s="63"/>
    </row>
    <row r="40" spans="1:12" ht="15.75" x14ac:dyDescent="0.25">
      <c r="A40" s="49" t="s">
        <v>2</v>
      </c>
      <c r="B40" s="52">
        <v>1188</v>
      </c>
      <c r="C40" s="46">
        <v>8.6699999999999999E-2</v>
      </c>
      <c r="D40" s="47"/>
      <c r="E40" s="85"/>
      <c r="F40" s="47"/>
      <c r="G40" s="85"/>
      <c r="H40" s="47"/>
      <c r="I40" s="85"/>
      <c r="J40" s="2" t="s">
        <v>7</v>
      </c>
      <c r="K40" s="9">
        <v>20</v>
      </c>
      <c r="L40" s="10">
        <v>0.19600000000000001</v>
      </c>
    </row>
    <row r="41" spans="1:12" x14ac:dyDescent="0.25">
      <c r="A41" s="51"/>
      <c r="B41" s="53"/>
      <c r="C41" s="47"/>
      <c r="D41" s="47"/>
      <c r="E41" s="85"/>
      <c r="F41" s="47"/>
      <c r="G41" s="85"/>
      <c r="H41" s="47"/>
      <c r="I41" s="85"/>
      <c r="J41" s="55" t="s">
        <v>8</v>
      </c>
      <c r="K41" s="58">
        <v>0</v>
      </c>
      <c r="L41" s="61">
        <v>0</v>
      </c>
    </row>
    <row r="42" spans="1:12" x14ac:dyDescent="0.25">
      <c r="A42" s="50"/>
      <c r="B42" s="54"/>
      <c r="C42" s="47"/>
      <c r="D42" s="47"/>
      <c r="E42" s="85"/>
      <c r="F42" s="47"/>
      <c r="G42" s="85"/>
      <c r="H42" s="47"/>
      <c r="I42" s="85"/>
      <c r="J42" s="57"/>
      <c r="K42" s="60"/>
      <c r="L42" s="63"/>
    </row>
    <row r="43" spans="1:12" x14ac:dyDescent="0.25">
      <c r="A43" s="49" t="s">
        <v>11</v>
      </c>
      <c r="B43" s="52">
        <v>103</v>
      </c>
      <c r="C43" s="47"/>
      <c r="D43" s="47"/>
      <c r="E43" s="85"/>
      <c r="F43" s="47"/>
      <c r="G43" s="85"/>
      <c r="H43" s="47"/>
      <c r="I43" s="85"/>
      <c r="J43" s="70" t="s">
        <v>31</v>
      </c>
      <c r="K43" s="58">
        <v>0</v>
      </c>
      <c r="L43" s="61">
        <v>0</v>
      </c>
    </row>
    <row r="44" spans="1:12" x14ac:dyDescent="0.25">
      <c r="A44" s="51"/>
      <c r="B44" s="53"/>
      <c r="C44" s="47"/>
      <c r="D44" s="47"/>
      <c r="E44" s="85"/>
      <c r="F44" s="47"/>
      <c r="G44" s="85"/>
      <c r="H44" s="47"/>
      <c r="I44" s="85"/>
      <c r="J44" s="78"/>
      <c r="K44" s="59"/>
      <c r="L44" s="62"/>
    </row>
    <row r="45" spans="1:12" x14ac:dyDescent="0.25">
      <c r="A45" s="50"/>
      <c r="B45" s="54"/>
      <c r="C45" s="48"/>
      <c r="D45" s="48"/>
      <c r="E45" s="86"/>
      <c r="F45" s="48"/>
      <c r="G45" s="86"/>
      <c r="H45" s="48"/>
      <c r="I45" s="86"/>
      <c r="J45" s="71"/>
      <c r="K45" s="60"/>
      <c r="L45" s="63"/>
    </row>
    <row r="46" spans="1:12" x14ac:dyDescent="0.25">
      <c r="A46" s="40" t="s">
        <v>82</v>
      </c>
      <c r="B46" s="41"/>
      <c r="C46" s="42"/>
      <c r="D46" s="46">
        <v>0</v>
      </c>
      <c r="E46" s="67">
        <v>0</v>
      </c>
      <c r="F46" s="46">
        <v>0.2109</v>
      </c>
      <c r="G46" s="67">
        <v>89</v>
      </c>
      <c r="H46" s="46">
        <v>0.78900000000000003</v>
      </c>
      <c r="I46" s="67">
        <v>333</v>
      </c>
      <c r="J46" s="55" t="s">
        <v>8</v>
      </c>
      <c r="K46" s="58">
        <v>130</v>
      </c>
      <c r="L46" s="61">
        <v>0.308</v>
      </c>
    </row>
    <row r="47" spans="1:12" x14ac:dyDescent="0.25">
      <c r="A47" s="43"/>
      <c r="B47" s="44"/>
      <c r="C47" s="45"/>
      <c r="D47" s="47"/>
      <c r="E47" s="68"/>
      <c r="F47" s="47"/>
      <c r="G47" s="68"/>
      <c r="H47" s="47"/>
      <c r="I47" s="68"/>
      <c r="J47" s="57"/>
      <c r="K47" s="60"/>
      <c r="L47" s="63"/>
    </row>
    <row r="48" spans="1:12" x14ac:dyDescent="0.25">
      <c r="A48" s="49" t="s">
        <v>2</v>
      </c>
      <c r="B48" s="52">
        <v>6786</v>
      </c>
      <c r="C48" s="46">
        <v>6.2899999999999998E-2</v>
      </c>
      <c r="D48" s="47"/>
      <c r="E48" s="68"/>
      <c r="F48" s="47"/>
      <c r="G48" s="68"/>
      <c r="H48" s="47"/>
      <c r="I48" s="68"/>
      <c r="J48" s="55" t="s">
        <v>7</v>
      </c>
      <c r="K48" s="58">
        <v>115</v>
      </c>
      <c r="L48" s="61">
        <v>27.25</v>
      </c>
    </row>
    <row r="49" spans="1:12" x14ac:dyDescent="0.25">
      <c r="A49" s="51"/>
      <c r="B49" s="53"/>
      <c r="C49" s="47"/>
      <c r="D49" s="47"/>
      <c r="E49" s="68"/>
      <c r="F49" s="47"/>
      <c r="G49" s="68"/>
      <c r="H49" s="47"/>
      <c r="I49" s="68"/>
      <c r="J49" s="57"/>
      <c r="K49" s="60"/>
      <c r="L49" s="63"/>
    </row>
    <row r="50" spans="1:12" x14ac:dyDescent="0.25">
      <c r="A50" s="50"/>
      <c r="B50" s="54"/>
      <c r="C50" s="47"/>
      <c r="D50" s="47"/>
      <c r="E50" s="68"/>
      <c r="F50" s="47"/>
      <c r="G50" s="68"/>
      <c r="H50" s="47"/>
      <c r="I50" s="68"/>
      <c r="J50" s="82" t="s">
        <v>32</v>
      </c>
      <c r="K50" s="58">
        <v>89</v>
      </c>
      <c r="L50" s="61">
        <v>0.2109</v>
      </c>
    </row>
    <row r="51" spans="1:12" x14ac:dyDescent="0.25">
      <c r="A51" s="49" t="s">
        <v>11</v>
      </c>
      <c r="B51" s="52">
        <v>427</v>
      </c>
      <c r="C51" s="47"/>
      <c r="D51" s="47"/>
      <c r="E51" s="68"/>
      <c r="F51" s="47"/>
      <c r="G51" s="68"/>
      <c r="H51" s="47"/>
      <c r="I51" s="68"/>
      <c r="J51" s="83"/>
      <c r="K51" s="60"/>
      <c r="L51" s="63"/>
    </row>
    <row r="52" spans="1:12" x14ac:dyDescent="0.25">
      <c r="A52" s="51"/>
      <c r="B52" s="53"/>
      <c r="C52" s="47"/>
      <c r="D52" s="47"/>
      <c r="E52" s="68"/>
      <c r="F52" s="47"/>
      <c r="G52" s="68"/>
      <c r="H52" s="47"/>
      <c r="I52" s="68"/>
      <c r="J52" s="79" t="s">
        <v>33</v>
      </c>
      <c r="K52" s="58">
        <v>88</v>
      </c>
      <c r="L52" s="61">
        <v>0.20849999999999999</v>
      </c>
    </row>
    <row r="53" spans="1:12" x14ac:dyDescent="0.25">
      <c r="A53" s="50"/>
      <c r="B53" s="54"/>
      <c r="C53" s="48"/>
      <c r="D53" s="48"/>
      <c r="E53" s="69"/>
      <c r="F53" s="48"/>
      <c r="G53" s="69"/>
      <c r="H53" s="48"/>
      <c r="I53" s="69"/>
      <c r="J53" s="80"/>
      <c r="K53" s="60"/>
      <c r="L53" s="63"/>
    </row>
    <row r="54" spans="1:12" ht="15.75" x14ac:dyDescent="0.25">
      <c r="A54" s="40" t="s">
        <v>83</v>
      </c>
      <c r="B54" s="41"/>
      <c r="C54" s="42"/>
      <c r="D54" s="46">
        <v>3.8399999999999997E-2</v>
      </c>
      <c r="E54" s="67">
        <v>12</v>
      </c>
      <c r="F54" s="46">
        <v>0.1217</v>
      </c>
      <c r="G54" s="67">
        <v>38</v>
      </c>
      <c r="H54" s="46">
        <v>0.8397</v>
      </c>
      <c r="I54" s="67">
        <v>262</v>
      </c>
      <c r="J54" s="27" t="s">
        <v>7</v>
      </c>
      <c r="K54" s="9">
        <v>115</v>
      </c>
      <c r="L54" s="10">
        <v>0.36849999999999999</v>
      </c>
    </row>
    <row r="55" spans="1:12" ht="31.5" x14ac:dyDescent="0.25">
      <c r="A55" s="43"/>
      <c r="B55" s="44"/>
      <c r="C55" s="45"/>
      <c r="D55" s="47"/>
      <c r="E55" s="68"/>
      <c r="F55" s="47"/>
      <c r="G55" s="68"/>
      <c r="H55" s="47"/>
      <c r="I55" s="68"/>
      <c r="J55" s="27" t="s">
        <v>34</v>
      </c>
      <c r="K55" s="9">
        <v>83</v>
      </c>
      <c r="L55" s="10">
        <v>0.26600000000000001</v>
      </c>
    </row>
    <row r="56" spans="1:12" ht="31.5" x14ac:dyDescent="0.25">
      <c r="A56" s="49" t="s">
        <v>2</v>
      </c>
      <c r="B56" s="52">
        <v>4259</v>
      </c>
      <c r="C56" s="46">
        <v>7.46E-2</v>
      </c>
      <c r="D56" s="47"/>
      <c r="E56" s="68"/>
      <c r="F56" s="47"/>
      <c r="G56" s="68"/>
      <c r="H56" s="47"/>
      <c r="I56" s="68"/>
      <c r="J56" s="16" t="s">
        <v>35</v>
      </c>
      <c r="K56" s="9">
        <v>37</v>
      </c>
      <c r="L56" s="10">
        <v>0.11849999999999999</v>
      </c>
    </row>
    <row r="57" spans="1:12" ht="15.75" x14ac:dyDescent="0.25">
      <c r="A57" s="51"/>
      <c r="B57" s="53"/>
      <c r="C57" s="47"/>
      <c r="D57" s="47"/>
      <c r="E57" s="68"/>
      <c r="F57" s="47"/>
      <c r="G57" s="68"/>
      <c r="H57" s="47"/>
      <c r="I57" s="68"/>
      <c r="J57" s="27" t="s">
        <v>26</v>
      </c>
      <c r="K57" s="9">
        <v>30</v>
      </c>
      <c r="L57" s="10">
        <v>9.6100000000000005E-2</v>
      </c>
    </row>
    <row r="58" spans="1:12" ht="15.75" x14ac:dyDescent="0.25">
      <c r="A58" s="50"/>
      <c r="B58" s="54"/>
      <c r="C58" s="47"/>
      <c r="D58" s="47"/>
      <c r="E58" s="68"/>
      <c r="F58" s="47"/>
      <c r="G58" s="68"/>
      <c r="H58" s="47"/>
      <c r="I58" s="68"/>
      <c r="J58" s="38" t="s">
        <v>8</v>
      </c>
      <c r="K58" s="9">
        <v>26</v>
      </c>
      <c r="L58" s="10">
        <v>8.3299999999999999E-2</v>
      </c>
    </row>
    <row r="59" spans="1:12" ht="15.75" x14ac:dyDescent="0.25">
      <c r="A59" s="49" t="s">
        <v>11</v>
      </c>
      <c r="B59" s="52">
        <v>318</v>
      </c>
      <c r="C59" s="47"/>
      <c r="D59" s="47"/>
      <c r="E59" s="68"/>
      <c r="F59" s="47"/>
      <c r="G59" s="68"/>
      <c r="H59" s="47"/>
      <c r="I59" s="68"/>
      <c r="J59" s="27" t="s">
        <v>4</v>
      </c>
      <c r="K59" s="9">
        <v>8</v>
      </c>
      <c r="L59" s="10">
        <v>2.5600000000000001E-2</v>
      </c>
    </row>
    <row r="60" spans="1:12" ht="15.75" x14ac:dyDescent="0.25">
      <c r="A60" s="51"/>
      <c r="B60" s="53"/>
      <c r="C60" s="47"/>
      <c r="D60" s="47"/>
      <c r="E60" s="68"/>
      <c r="F60" s="47"/>
      <c r="G60" s="68"/>
      <c r="H60" s="47"/>
      <c r="I60" s="68"/>
      <c r="J60" s="28" t="s">
        <v>36</v>
      </c>
      <c r="K60" s="9">
        <v>4</v>
      </c>
      <c r="L60" s="10">
        <v>1.2800000000000001E-2</v>
      </c>
    </row>
    <row r="61" spans="1:12" ht="15.75" x14ac:dyDescent="0.25">
      <c r="A61" s="51"/>
      <c r="B61" s="53"/>
      <c r="C61" s="47"/>
      <c r="D61" s="47"/>
      <c r="E61" s="68"/>
      <c r="F61" s="47"/>
      <c r="G61" s="68"/>
      <c r="H61" s="47"/>
      <c r="I61" s="68"/>
      <c r="J61" s="39" t="s">
        <v>37</v>
      </c>
      <c r="K61" s="9">
        <v>3</v>
      </c>
      <c r="L61" s="10">
        <v>9.5999999999999992E-3</v>
      </c>
    </row>
    <row r="62" spans="1:12" ht="31.5" x14ac:dyDescent="0.25">
      <c r="A62" s="51"/>
      <c r="B62" s="53"/>
      <c r="C62" s="47"/>
      <c r="D62" s="47"/>
      <c r="E62" s="68"/>
      <c r="F62" s="47"/>
      <c r="G62" s="68"/>
      <c r="H62" s="47"/>
      <c r="I62" s="68"/>
      <c r="J62" s="28" t="s">
        <v>38</v>
      </c>
      <c r="K62" s="9">
        <v>2</v>
      </c>
      <c r="L62" s="10">
        <v>6.4000000000000003E-3</v>
      </c>
    </row>
    <row r="63" spans="1:12" ht="15.75" x14ac:dyDescent="0.25">
      <c r="A63" s="51"/>
      <c r="B63" s="53"/>
      <c r="C63" s="47"/>
      <c r="D63" s="47"/>
      <c r="E63" s="68"/>
      <c r="F63" s="47"/>
      <c r="G63" s="68"/>
      <c r="H63" s="47"/>
      <c r="I63" s="68"/>
      <c r="J63" s="28" t="s">
        <v>39</v>
      </c>
      <c r="K63" s="9">
        <v>2</v>
      </c>
      <c r="L63" s="10">
        <v>6.4000000000000003E-3</v>
      </c>
    </row>
    <row r="64" spans="1:12" ht="15.75" x14ac:dyDescent="0.25">
      <c r="A64" s="51"/>
      <c r="B64" s="53"/>
      <c r="C64" s="47"/>
      <c r="D64" s="47"/>
      <c r="E64" s="68"/>
      <c r="F64" s="47"/>
      <c r="G64" s="68"/>
      <c r="H64" s="47"/>
      <c r="I64" s="68"/>
      <c r="J64" s="28" t="s">
        <v>40</v>
      </c>
      <c r="K64" s="9">
        <v>1</v>
      </c>
      <c r="L64" s="10">
        <v>6.4000000000000003E-3</v>
      </c>
    </row>
    <row r="65" spans="1:12" ht="31.5" x14ac:dyDescent="0.25">
      <c r="A65" s="50"/>
      <c r="B65" s="54"/>
      <c r="C65" s="48"/>
      <c r="D65" s="48"/>
      <c r="E65" s="69"/>
      <c r="F65" s="48"/>
      <c r="G65" s="69"/>
      <c r="H65" s="48"/>
      <c r="I65" s="69"/>
      <c r="J65" s="16" t="s">
        <v>41</v>
      </c>
      <c r="K65" s="9">
        <v>1</v>
      </c>
      <c r="L65" s="29">
        <v>0.32</v>
      </c>
    </row>
    <row r="66" spans="1:12" ht="15.75" x14ac:dyDescent="0.25">
      <c r="A66" s="40" t="s">
        <v>84</v>
      </c>
      <c r="B66" s="41"/>
      <c r="C66" s="42"/>
      <c r="D66" s="46">
        <v>0.1482</v>
      </c>
      <c r="E66" s="67">
        <v>87</v>
      </c>
      <c r="F66" s="46">
        <v>0.1993</v>
      </c>
      <c r="G66" s="67">
        <v>117</v>
      </c>
      <c r="H66" s="46">
        <v>0.65239999999999998</v>
      </c>
      <c r="I66" s="67">
        <v>383</v>
      </c>
      <c r="J66" s="2" t="s">
        <v>7</v>
      </c>
      <c r="K66" s="9">
        <v>275</v>
      </c>
      <c r="L66" s="10">
        <v>0.46839999999999998</v>
      </c>
    </row>
    <row r="67" spans="1:12" ht="15.75" x14ac:dyDescent="0.25">
      <c r="A67" s="43"/>
      <c r="B67" s="44"/>
      <c r="C67" s="45"/>
      <c r="D67" s="47"/>
      <c r="E67" s="68"/>
      <c r="F67" s="47"/>
      <c r="G67" s="68"/>
      <c r="H67" s="47"/>
      <c r="I67" s="68"/>
      <c r="J67" s="8" t="s">
        <v>43</v>
      </c>
      <c r="K67" s="9">
        <v>87</v>
      </c>
      <c r="L67" s="10">
        <v>0.1482</v>
      </c>
    </row>
    <row r="68" spans="1:12" ht="15.75" x14ac:dyDescent="0.25">
      <c r="A68" s="49" t="s">
        <v>2</v>
      </c>
      <c r="B68" s="52">
        <v>3836</v>
      </c>
      <c r="C68" s="46" t="s">
        <v>42</v>
      </c>
      <c r="D68" s="47"/>
      <c r="E68" s="68"/>
      <c r="F68" s="47"/>
      <c r="G68" s="68"/>
      <c r="H68" s="47"/>
      <c r="I68" s="68"/>
      <c r="J68" s="14" t="s">
        <v>44</v>
      </c>
      <c r="K68" s="9">
        <v>70</v>
      </c>
      <c r="L68" s="10">
        <v>0.1192</v>
      </c>
    </row>
    <row r="69" spans="1:12" x14ac:dyDescent="0.25">
      <c r="A69" s="51"/>
      <c r="B69" s="53"/>
      <c r="C69" s="47"/>
      <c r="D69" s="47"/>
      <c r="E69" s="68"/>
      <c r="F69" s="47"/>
      <c r="G69" s="68"/>
      <c r="H69" s="47"/>
      <c r="I69" s="68"/>
      <c r="J69" s="55" t="s">
        <v>8</v>
      </c>
      <c r="K69" s="58">
        <v>56</v>
      </c>
      <c r="L69" s="61">
        <v>9.5399999999999999E-2</v>
      </c>
    </row>
    <row r="70" spans="1:12" x14ac:dyDescent="0.25">
      <c r="A70" s="50"/>
      <c r="B70" s="54"/>
      <c r="C70" s="47"/>
      <c r="D70" s="47"/>
      <c r="E70" s="68"/>
      <c r="F70" s="47"/>
      <c r="G70" s="68"/>
      <c r="H70" s="47"/>
      <c r="I70" s="68"/>
      <c r="J70" s="57"/>
      <c r="K70" s="60"/>
      <c r="L70" s="63"/>
    </row>
    <row r="71" spans="1:12" ht="31.5" x14ac:dyDescent="0.25">
      <c r="A71" s="49" t="s">
        <v>11</v>
      </c>
      <c r="B71" s="52">
        <v>597</v>
      </c>
      <c r="C71" s="47"/>
      <c r="D71" s="47"/>
      <c r="E71" s="68"/>
      <c r="F71" s="47"/>
      <c r="G71" s="68"/>
      <c r="H71" s="47"/>
      <c r="I71" s="68"/>
      <c r="J71" s="2" t="s">
        <v>45</v>
      </c>
      <c r="K71" s="9">
        <v>52</v>
      </c>
      <c r="L71" s="10">
        <v>8.8499999999999995E-2</v>
      </c>
    </row>
    <row r="72" spans="1:12" ht="31.5" x14ac:dyDescent="0.25">
      <c r="A72" s="51"/>
      <c r="B72" s="53"/>
      <c r="C72" s="47"/>
      <c r="D72" s="47"/>
      <c r="E72" s="68"/>
      <c r="F72" s="47"/>
      <c r="G72" s="68"/>
      <c r="H72" s="47"/>
      <c r="I72" s="68"/>
      <c r="J72" s="14" t="s">
        <v>46</v>
      </c>
      <c r="K72" s="9">
        <v>26</v>
      </c>
      <c r="L72" s="10">
        <v>4.4200000000000003E-2</v>
      </c>
    </row>
    <row r="73" spans="1:12" ht="63" x14ac:dyDescent="0.25">
      <c r="A73" s="50"/>
      <c r="B73" s="54"/>
      <c r="C73" s="48"/>
      <c r="D73" s="48"/>
      <c r="E73" s="69"/>
      <c r="F73" s="48"/>
      <c r="G73" s="69"/>
      <c r="H73" s="48"/>
      <c r="I73" s="69"/>
      <c r="J73" s="35" t="s">
        <v>47</v>
      </c>
      <c r="K73" s="9">
        <v>21</v>
      </c>
      <c r="L73" s="10">
        <v>3.5700000000000003E-2</v>
      </c>
    </row>
    <row r="74" spans="1:12" x14ac:dyDescent="0.25">
      <c r="A74" s="40" t="s">
        <v>85</v>
      </c>
      <c r="B74" s="41"/>
      <c r="C74" s="42"/>
      <c r="D74" s="46">
        <v>0.33329999999999999</v>
      </c>
      <c r="E74" s="67">
        <v>56</v>
      </c>
      <c r="F74" s="46">
        <v>0.35709999999999997</v>
      </c>
      <c r="G74" s="67">
        <v>60</v>
      </c>
      <c r="H74" s="46">
        <v>0.3095</v>
      </c>
      <c r="I74" s="67">
        <v>52</v>
      </c>
      <c r="J74" s="70" t="s">
        <v>48</v>
      </c>
      <c r="K74" s="58">
        <v>60</v>
      </c>
      <c r="L74" s="61">
        <v>0.35709999999999997</v>
      </c>
    </row>
    <row r="75" spans="1:12" x14ac:dyDescent="0.25">
      <c r="A75" s="43"/>
      <c r="B75" s="44"/>
      <c r="C75" s="45"/>
      <c r="D75" s="47"/>
      <c r="E75" s="68"/>
      <c r="F75" s="47"/>
      <c r="G75" s="68"/>
      <c r="H75" s="47"/>
      <c r="I75" s="68"/>
      <c r="J75" s="71"/>
      <c r="K75" s="60"/>
      <c r="L75" s="63"/>
    </row>
    <row r="76" spans="1:12" x14ac:dyDescent="0.25">
      <c r="A76" s="49" t="s">
        <v>2</v>
      </c>
      <c r="B76" s="52">
        <v>1273</v>
      </c>
      <c r="C76" s="46">
        <v>0.14430000000000001</v>
      </c>
      <c r="D76" s="47"/>
      <c r="E76" s="68"/>
      <c r="F76" s="47"/>
      <c r="G76" s="68"/>
      <c r="H76" s="47"/>
      <c r="I76" s="68"/>
      <c r="J76" s="72" t="s">
        <v>49</v>
      </c>
      <c r="K76" s="58">
        <v>56</v>
      </c>
      <c r="L76" s="61">
        <v>0.33329999999999999</v>
      </c>
    </row>
    <row r="77" spans="1:12" x14ac:dyDescent="0.25">
      <c r="A77" s="51"/>
      <c r="B77" s="53"/>
      <c r="C77" s="47"/>
      <c r="D77" s="47"/>
      <c r="E77" s="68"/>
      <c r="F77" s="47"/>
      <c r="G77" s="68"/>
      <c r="H77" s="47"/>
      <c r="I77" s="68"/>
      <c r="J77" s="81"/>
      <c r="K77" s="59"/>
      <c r="L77" s="62"/>
    </row>
    <row r="78" spans="1:12" x14ac:dyDescent="0.25">
      <c r="A78" s="50"/>
      <c r="B78" s="54"/>
      <c r="C78" s="47"/>
      <c r="D78" s="47"/>
      <c r="E78" s="68"/>
      <c r="F78" s="47"/>
      <c r="G78" s="68"/>
      <c r="H78" s="47"/>
      <c r="I78" s="68"/>
      <c r="J78" s="73"/>
      <c r="K78" s="60"/>
      <c r="L78" s="63"/>
    </row>
    <row r="79" spans="1:12" x14ac:dyDescent="0.25">
      <c r="A79" s="49" t="s">
        <v>11</v>
      </c>
      <c r="B79" s="52">
        <v>171</v>
      </c>
      <c r="C79" s="47"/>
      <c r="D79" s="47"/>
      <c r="E79" s="68"/>
      <c r="F79" s="47"/>
      <c r="G79" s="68"/>
      <c r="H79" s="47"/>
      <c r="I79" s="68"/>
      <c r="J79" s="55" t="s">
        <v>7</v>
      </c>
      <c r="K79" s="58">
        <v>52</v>
      </c>
      <c r="L79" s="61">
        <v>0.3095</v>
      </c>
    </row>
    <row r="80" spans="1:12" x14ac:dyDescent="0.25">
      <c r="A80" s="51"/>
      <c r="B80" s="53"/>
      <c r="C80" s="47"/>
      <c r="D80" s="47"/>
      <c r="E80" s="68"/>
      <c r="F80" s="47"/>
      <c r="G80" s="68"/>
      <c r="H80" s="47"/>
      <c r="I80" s="68"/>
      <c r="J80" s="56"/>
      <c r="K80" s="59"/>
      <c r="L80" s="62"/>
    </row>
    <row r="81" spans="1:12" x14ac:dyDescent="0.25">
      <c r="A81" s="50"/>
      <c r="B81" s="54"/>
      <c r="C81" s="48"/>
      <c r="D81" s="48"/>
      <c r="E81" s="69"/>
      <c r="F81" s="48"/>
      <c r="G81" s="69"/>
      <c r="H81" s="48"/>
      <c r="I81" s="69"/>
      <c r="J81" s="57"/>
      <c r="K81" s="60"/>
      <c r="L81" s="63"/>
    </row>
    <row r="82" spans="1:12" x14ac:dyDescent="0.25">
      <c r="A82" s="40" t="s">
        <v>86</v>
      </c>
      <c r="B82" s="41"/>
      <c r="C82" s="42"/>
      <c r="D82" s="46">
        <v>0</v>
      </c>
      <c r="E82" s="67">
        <v>0</v>
      </c>
      <c r="F82" s="46">
        <v>0.32519999999999999</v>
      </c>
      <c r="G82" s="67">
        <v>120</v>
      </c>
      <c r="H82" s="46">
        <v>0.67469999999999997</v>
      </c>
      <c r="I82" s="67">
        <v>249</v>
      </c>
      <c r="J82" s="70" t="s">
        <v>50</v>
      </c>
      <c r="K82" s="58">
        <v>130</v>
      </c>
      <c r="L82" s="64">
        <v>0.32519999999999999</v>
      </c>
    </row>
    <row r="83" spans="1:12" x14ac:dyDescent="0.25">
      <c r="A83" s="43"/>
      <c r="B83" s="44"/>
      <c r="C83" s="45"/>
      <c r="D83" s="47"/>
      <c r="E83" s="68"/>
      <c r="F83" s="47"/>
      <c r="G83" s="68"/>
      <c r="H83" s="47"/>
      <c r="I83" s="68"/>
      <c r="J83" s="71"/>
      <c r="K83" s="60"/>
      <c r="L83" s="66"/>
    </row>
    <row r="84" spans="1:12" x14ac:dyDescent="0.25">
      <c r="A84" s="49" t="s">
        <v>2</v>
      </c>
      <c r="B84" s="52">
        <v>3288</v>
      </c>
      <c r="C84" s="46">
        <v>0.1152</v>
      </c>
      <c r="D84" s="47"/>
      <c r="E84" s="68"/>
      <c r="F84" s="47"/>
      <c r="G84" s="68"/>
      <c r="H84" s="47"/>
      <c r="I84" s="68"/>
      <c r="J84" s="55" t="s">
        <v>27</v>
      </c>
      <c r="K84" s="58">
        <v>115</v>
      </c>
      <c r="L84" s="61">
        <v>0.26550000000000001</v>
      </c>
    </row>
    <row r="85" spans="1:12" x14ac:dyDescent="0.25">
      <c r="A85" s="51"/>
      <c r="B85" s="53"/>
      <c r="C85" s="47"/>
      <c r="D85" s="47"/>
      <c r="E85" s="68"/>
      <c r="F85" s="47"/>
      <c r="G85" s="68"/>
      <c r="H85" s="47"/>
      <c r="I85" s="68"/>
      <c r="J85" s="57"/>
      <c r="K85" s="60"/>
      <c r="L85" s="63"/>
    </row>
    <row r="86" spans="1:12" x14ac:dyDescent="0.25">
      <c r="A86" s="50"/>
      <c r="B86" s="54"/>
      <c r="C86" s="47"/>
      <c r="D86" s="47"/>
      <c r="E86" s="68"/>
      <c r="F86" s="47"/>
      <c r="G86" s="68"/>
      <c r="H86" s="47"/>
      <c r="I86" s="68"/>
      <c r="J86" s="76" t="s">
        <v>33</v>
      </c>
      <c r="K86" s="58">
        <v>89</v>
      </c>
      <c r="L86" s="61">
        <v>0.214</v>
      </c>
    </row>
    <row r="87" spans="1:12" x14ac:dyDescent="0.25">
      <c r="A87" s="49" t="s">
        <v>11</v>
      </c>
      <c r="B87" s="52">
        <v>379</v>
      </c>
      <c r="C87" s="47"/>
      <c r="D87" s="47"/>
      <c r="E87" s="68"/>
      <c r="F87" s="47"/>
      <c r="G87" s="68"/>
      <c r="H87" s="47"/>
      <c r="I87" s="68"/>
      <c r="J87" s="77"/>
      <c r="K87" s="60"/>
      <c r="L87" s="63"/>
    </row>
    <row r="88" spans="1:12" x14ac:dyDescent="0.25">
      <c r="A88" s="51"/>
      <c r="B88" s="53"/>
      <c r="C88" s="47"/>
      <c r="D88" s="47"/>
      <c r="E88" s="68"/>
      <c r="F88" s="47"/>
      <c r="G88" s="68"/>
      <c r="H88" s="47"/>
      <c r="I88" s="68"/>
      <c r="J88" s="79" t="s">
        <v>51</v>
      </c>
      <c r="K88" s="58">
        <v>88</v>
      </c>
      <c r="L88" s="61">
        <v>0.1951</v>
      </c>
    </row>
    <row r="89" spans="1:12" x14ac:dyDescent="0.25">
      <c r="A89" s="50"/>
      <c r="B89" s="54"/>
      <c r="C89" s="48"/>
      <c r="D89" s="48"/>
      <c r="E89" s="69"/>
      <c r="F89" s="48"/>
      <c r="G89" s="69"/>
      <c r="H89" s="48"/>
      <c r="I89" s="69"/>
      <c r="J89" s="80"/>
      <c r="K89" s="60"/>
      <c r="L89" s="63"/>
    </row>
    <row r="90" spans="1:12" x14ac:dyDescent="0.25">
      <c r="A90" s="40" t="s">
        <v>87</v>
      </c>
      <c r="B90" s="41"/>
      <c r="C90" s="42"/>
      <c r="D90" s="46">
        <v>0.15490000000000001</v>
      </c>
      <c r="E90" s="67">
        <v>53</v>
      </c>
      <c r="F90" s="46">
        <v>0.23680000000000001</v>
      </c>
      <c r="G90" s="67">
        <v>81</v>
      </c>
      <c r="H90" s="46">
        <v>0.60809999999999997</v>
      </c>
      <c r="I90" s="67">
        <v>208</v>
      </c>
      <c r="J90" s="55" t="s">
        <v>8</v>
      </c>
      <c r="K90" s="58">
        <v>208</v>
      </c>
      <c r="L90" s="61">
        <v>0.60809999999999997</v>
      </c>
    </row>
    <row r="91" spans="1:12" x14ac:dyDescent="0.25">
      <c r="A91" s="43"/>
      <c r="B91" s="44"/>
      <c r="C91" s="45"/>
      <c r="D91" s="47"/>
      <c r="E91" s="68"/>
      <c r="F91" s="47"/>
      <c r="G91" s="68"/>
      <c r="H91" s="47"/>
      <c r="I91" s="68"/>
      <c r="J91" s="57"/>
      <c r="K91" s="60"/>
      <c r="L91" s="63"/>
    </row>
    <row r="92" spans="1:12" x14ac:dyDescent="0.25">
      <c r="A92" s="49" t="s">
        <v>2</v>
      </c>
      <c r="B92" s="52">
        <v>2601</v>
      </c>
      <c r="C92" s="46">
        <v>0.13489999999999999</v>
      </c>
      <c r="D92" s="47"/>
      <c r="E92" s="68"/>
      <c r="F92" s="47"/>
      <c r="G92" s="68"/>
      <c r="H92" s="47"/>
      <c r="I92" s="68"/>
      <c r="J92" s="70" t="s">
        <v>52</v>
      </c>
      <c r="K92" s="58">
        <v>81</v>
      </c>
      <c r="L92" s="61">
        <v>0.23680000000000001</v>
      </c>
    </row>
    <row r="93" spans="1:12" x14ac:dyDescent="0.25">
      <c r="A93" s="51"/>
      <c r="B93" s="53"/>
      <c r="C93" s="47"/>
      <c r="D93" s="47"/>
      <c r="E93" s="68"/>
      <c r="F93" s="47"/>
      <c r="G93" s="68"/>
      <c r="H93" s="47"/>
      <c r="I93" s="68"/>
      <c r="J93" s="71"/>
      <c r="K93" s="60"/>
      <c r="L93" s="63"/>
    </row>
    <row r="94" spans="1:12" x14ac:dyDescent="0.25">
      <c r="A94" s="50"/>
      <c r="B94" s="54"/>
      <c r="C94" s="47"/>
      <c r="D94" s="47"/>
      <c r="E94" s="68"/>
      <c r="F94" s="47"/>
      <c r="G94" s="68"/>
      <c r="H94" s="47"/>
      <c r="I94" s="68"/>
      <c r="J94" s="70" t="s">
        <v>53</v>
      </c>
      <c r="K94" s="58">
        <v>53</v>
      </c>
      <c r="L94" s="61">
        <v>0.15490000000000001</v>
      </c>
    </row>
    <row r="95" spans="1:12" x14ac:dyDescent="0.25">
      <c r="A95" s="49" t="s">
        <v>11</v>
      </c>
      <c r="B95" s="52">
        <v>351</v>
      </c>
      <c r="C95" s="47"/>
      <c r="D95" s="47"/>
      <c r="E95" s="68"/>
      <c r="F95" s="47"/>
      <c r="G95" s="68"/>
      <c r="H95" s="47"/>
      <c r="I95" s="68"/>
      <c r="J95" s="78"/>
      <c r="K95" s="59"/>
      <c r="L95" s="62"/>
    </row>
    <row r="96" spans="1:12" x14ac:dyDescent="0.25">
      <c r="A96" s="51"/>
      <c r="B96" s="53"/>
      <c r="C96" s="47"/>
      <c r="D96" s="47"/>
      <c r="E96" s="68"/>
      <c r="F96" s="47"/>
      <c r="G96" s="68"/>
      <c r="H96" s="47"/>
      <c r="I96" s="68"/>
      <c r="J96" s="78"/>
      <c r="K96" s="59"/>
      <c r="L96" s="62"/>
    </row>
    <row r="97" spans="1:12" x14ac:dyDescent="0.25">
      <c r="A97" s="50"/>
      <c r="B97" s="54"/>
      <c r="C97" s="48"/>
      <c r="D97" s="48"/>
      <c r="E97" s="69"/>
      <c r="F97" s="48"/>
      <c r="G97" s="69"/>
      <c r="H97" s="48"/>
      <c r="I97" s="69"/>
      <c r="J97" s="71"/>
      <c r="K97" s="60"/>
      <c r="L97" s="63"/>
    </row>
    <row r="98" spans="1:12" x14ac:dyDescent="0.25">
      <c r="A98" s="40" t="s">
        <v>88</v>
      </c>
      <c r="B98" s="41"/>
      <c r="C98" s="42"/>
      <c r="D98" s="46">
        <v>0.16980000000000001</v>
      </c>
      <c r="E98" s="67">
        <v>27</v>
      </c>
      <c r="F98" s="46">
        <v>0.14460000000000001</v>
      </c>
      <c r="G98" s="67">
        <v>23</v>
      </c>
      <c r="H98" s="46">
        <v>0.6855</v>
      </c>
      <c r="I98" s="67">
        <v>109</v>
      </c>
      <c r="J98" s="55" t="s">
        <v>7</v>
      </c>
      <c r="K98" s="58">
        <v>66</v>
      </c>
      <c r="L98" s="61">
        <v>0.41499999999999998</v>
      </c>
    </row>
    <row r="99" spans="1:12" x14ac:dyDescent="0.25">
      <c r="A99" s="43"/>
      <c r="B99" s="44"/>
      <c r="C99" s="45"/>
      <c r="D99" s="47"/>
      <c r="E99" s="68"/>
      <c r="F99" s="47"/>
      <c r="G99" s="68"/>
      <c r="H99" s="47"/>
      <c r="I99" s="68"/>
      <c r="J99" s="57"/>
      <c r="K99" s="60"/>
      <c r="L99" s="63"/>
    </row>
    <row r="100" spans="1:12" x14ac:dyDescent="0.25">
      <c r="A100" s="49" t="s">
        <v>2</v>
      </c>
      <c r="B100" s="52">
        <v>2076</v>
      </c>
      <c r="C100" s="46">
        <v>7.6999999999999999E-2</v>
      </c>
      <c r="D100" s="47"/>
      <c r="E100" s="68"/>
      <c r="F100" s="47"/>
      <c r="G100" s="68"/>
      <c r="H100" s="47"/>
      <c r="I100" s="68"/>
      <c r="J100" s="72" t="s">
        <v>54</v>
      </c>
      <c r="K100" s="58">
        <v>27</v>
      </c>
      <c r="L100" s="61">
        <v>0.16980000000000001</v>
      </c>
    </row>
    <row r="101" spans="1:12" x14ac:dyDescent="0.25">
      <c r="A101" s="51"/>
      <c r="B101" s="53"/>
      <c r="C101" s="47"/>
      <c r="D101" s="47"/>
      <c r="E101" s="68"/>
      <c r="F101" s="47"/>
      <c r="G101" s="68"/>
      <c r="H101" s="47"/>
      <c r="I101" s="68"/>
      <c r="J101" s="73"/>
      <c r="K101" s="60"/>
      <c r="L101" s="63"/>
    </row>
    <row r="102" spans="1:12" x14ac:dyDescent="0.25">
      <c r="A102" s="50"/>
      <c r="B102" s="54"/>
      <c r="C102" s="47"/>
      <c r="D102" s="47"/>
      <c r="E102" s="68"/>
      <c r="F102" s="47"/>
      <c r="G102" s="68"/>
      <c r="H102" s="47"/>
      <c r="I102" s="68"/>
      <c r="J102" s="55" t="s">
        <v>8</v>
      </c>
      <c r="K102" s="58">
        <v>24</v>
      </c>
      <c r="L102" s="61">
        <v>0.15090000000000001</v>
      </c>
    </row>
    <row r="103" spans="1:12" x14ac:dyDescent="0.25">
      <c r="A103" s="49" t="s">
        <v>11</v>
      </c>
      <c r="B103" s="52">
        <v>160</v>
      </c>
      <c r="C103" s="47"/>
      <c r="D103" s="47"/>
      <c r="E103" s="68"/>
      <c r="F103" s="47"/>
      <c r="G103" s="68"/>
      <c r="H103" s="47"/>
      <c r="I103" s="68"/>
      <c r="J103" s="57"/>
      <c r="K103" s="60"/>
      <c r="L103" s="63"/>
    </row>
    <row r="104" spans="1:12" ht="15.75" x14ac:dyDescent="0.25">
      <c r="A104" s="51"/>
      <c r="B104" s="53"/>
      <c r="C104" s="47"/>
      <c r="D104" s="47"/>
      <c r="E104" s="68"/>
      <c r="F104" s="47"/>
      <c r="G104" s="68"/>
      <c r="H104" s="47"/>
      <c r="I104" s="68"/>
      <c r="J104" s="31" t="s">
        <v>55</v>
      </c>
      <c r="K104" s="25">
        <v>23</v>
      </c>
      <c r="L104" s="26">
        <v>0.14460000000000001</v>
      </c>
    </row>
    <row r="105" spans="1:12" x14ac:dyDescent="0.25">
      <c r="A105" s="51"/>
      <c r="B105" s="53"/>
      <c r="C105" s="47"/>
      <c r="D105" s="47"/>
      <c r="E105" s="68"/>
      <c r="F105" s="47"/>
      <c r="G105" s="68"/>
      <c r="H105" s="47"/>
      <c r="I105" s="68"/>
      <c r="J105" s="76" t="s">
        <v>56</v>
      </c>
      <c r="K105" s="58">
        <v>19</v>
      </c>
      <c r="L105" s="61">
        <v>0.11940000000000001</v>
      </c>
    </row>
    <row r="106" spans="1:12" x14ac:dyDescent="0.25">
      <c r="A106" s="50"/>
      <c r="B106" s="54"/>
      <c r="C106" s="48"/>
      <c r="D106" s="48"/>
      <c r="E106" s="69"/>
      <c r="F106" s="48"/>
      <c r="G106" s="69"/>
      <c r="H106" s="48"/>
      <c r="I106" s="69"/>
      <c r="J106" s="77"/>
      <c r="K106" s="60"/>
      <c r="L106" s="63"/>
    </row>
    <row r="107" spans="1:12" x14ac:dyDescent="0.25">
      <c r="A107" s="40" t="s">
        <v>89</v>
      </c>
      <c r="B107" s="41"/>
      <c r="C107" s="42"/>
      <c r="D107" s="46">
        <v>1.35E-2</v>
      </c>
      <c r="E107" s="67">
        <v>4</v>
      </c>
      <c r="F107" s="46">
        <v>0</v>
      </c>
      <c r="G107" s="67">
        <v>0</v>
      </c>
      <c r="H107" s="46">
        <v>0.98640000000000005</v>
      </c>
      <c r="I107" s="67">
        <v>291</v>
      </c>
      <c r="J107" s="55" t="s">
        <v>27</v>
      </c>
      <c r="K107" s="58">
        <v>124</v>
      </c>
      <c r="L107" s="61">
        <v>0.42030000000000001</v>
      </c>
    </row>
    <row r="108" spans="1:12" x14ac:dyDescent="0.25">
      <c r="A108" s="43"/>
      <c r="B108" s="44"/>
      <c r="C108" s="45"/>
      <c r="D108" s="47"/>
      <c r="E108" s="68"/>
      <c r="F108" s="47"/>
      <c r="G108" s="68"/>
      <c r="H108" s="47"/>
      <c r="I108" s="68"/>
      <c r="J108" s="57"/>
      <c r="K108" s="60"/>
      <c r="L108" s="63"/>
    </row>
    <row r="109" spans="1:12" x14ac:dyDescent="0.25">
      <c r="A109" s="49" t="s">
        <v>2</v>
      </c>
      <c r="B109" s="52">
        <v>1408</v>
      </c>
      <c r="C109" s="46">
        <v>0.21229999999999999</v>
      </c>
      <c r="D109" s="47"/>
      <c r="E109" s="68"/>
      <c r="F109" s="47"/>
      <c r="G109" s="68"/>
      <c r="H109" s="47"/>
      <c r="I109" s="68"/>
      <c r="J109" s="55" t="s">
        <v>57</v>
      </c>
      <c r="K109" s="58">
        <v>110</v>
      </c>
      <c r="L109" s="61">
        <v>0.37280000000000002</v>
      </c>
    </row>
    <row r="110" spans="1:12" x14ac:dyDescent="0.25">
      <c r="A110" s="51"/>
      <c r="B110" s="53"/>
      <c r="C110" s="47"/>
      <c r="D110" s="47"/>
      <c r="E110" s="68"/>
      <c r="F110" s="47"/>
      <c r="G110" s="68"/>
      <c r="H110" s="47"/>
      <c r="I110" s="68"/>
      <c r="J110" s="57"/>
      <c r="K110" s="60"/>
      <c r="L110" s="63"/>
    </row>
    <row r="111" spans="1:12" ht="15.75" x14ac:dyDescent="0.25">
      <c r="A111" s="50"/>
      <c r="B111" s="54"/>
      <c r="C111" s="47"/>
      <c r="D111" s="47"/>
      <c r="E111" s="68"/>
      <c r="F111" s="47"/>
      <c r="G111" s="68"/>
      <c r="H111" s="47"/>
      <c r="I111" s="68"/>
      <c r="J111" s="19" t="s">
        <v>8</v>
      </c>
      <c r="K111" s="20">
        <v>47</v>
      </c>
      <c r="L111" s="21">
        <v>0.1593</v>
      </c>
    </row>
    <row r="112" spans="1:12" ht="15.75" x14ac:dyDescent="0.25">
      <c r="A112" s="49" t="s">
        <v>11</v>
      </c>
      <c r="B112" s="52">
        <v>299</v>
      </c>
      <c r="C112" s="47"/>
      <c r="D112" s="47"/>
      <c r="E112" s="68"/>
      <c r="F112" s="47"/>
      <c r="G112" s="68"/>
      <c r="H112" s="47"/>
      <c r="I112" s="68"/>
      <c r="J112" s="32" t="s">
        <v>8</v>
      </c>
      <c r="K112" s="9">
        <v>10</v>
      </c>
      <c r="L112" s="10">
        <v>3.3799999999999997E-2</v>
      </c>
    </row>
    <row r="113" spans="1:12" x14ac:dyDescent="0.25">
      <c r="A113" s="51"/>
      <c r="B113" s="53"/>
      <c r="C113" s="47"/>
      <c r="D113" s="47"/>
      <c r="E113" s="68"/>
      <c r="F113" s="47"/>
      <c r="G113" s="68"/>
      <c r="H113" s="47"/>
      <c r="I113" s="68"/>
      <c r="J113" s="72" t="s">
        <v>58</v>
      </c>
      <c r="K113" s="58">
        <v>4</v>
      </c>
      <c r="L113" s="61">
        <v>1.35E-2</v>
      </c>
    </row>
    <row r="114" spans="1:12" x14ac:dyDescent="0.25">
      <c r="A114" s="50"/>
      <c r="B114" s="54"/>
      <c r="C114" s="48"/>
      <c r="D114" s="48"/>
      <c r="E114" s="69"/>
      <c r="F114" s="48"/>
      <c r="G114" s="69"/>
      <c r="H114" s="48"/>
      <c r="I114" s="69"/>
      <c r="J114" s="73"/>
      <c r="K114" s="60"/>
      <c r="L114" s="63"/>
    </row>
    <row r="115" spans="1:12" x14ac:dyDescent="0.25">
      <c r="A115" s="40" t="s">
        <v>90</v>
      </c>
      <c r="B115" s="41"/>
      <c r="C115" s="42"/>
      <c r="D115" s="46">
        <v>0.24879999999999999</v>
      </c>
      <c r="E115" s="67">
        <v>53</v>
      </c>
      <c r="F115" s="46">
        <v>0</v>
      </c>
      <c r="G115" s="67">
        <v>0</v>
      </c>
      <c r="H115" s="46">
        <v>0.75109999999999999</v>
      </c>
      <c r="I115" s="67">
        <v>160</v>
      </c>
      <c r="J115" s="55" t="s">
        <v>30</v>
      </c>
      <c r="K115" s="58">
        <v>69</v>
      </c>
      <c r="L115" s="61">
        <v>0.32390000000000002</v>
      </c>
    </row>
    <row r="116" spans="1:12" x14ac:dyDescent="0.25">
      <c r="A116" s="43"/>
      <c r="B116" s="44"/>
      <c r="C116" s="45"/>
      <c r="D116" s="47"/>
      <c r="E116" s="68"/>
      <c r="F116" s="47"/>
      <c r="G116" s="68"/>
      <c r="H116" s="47"/>
      <c r="I116" s="68"/>
      <c r="J116" s="57"/>
      <c r="K116" s="60"/>
      <c r="L116" s="63"/>
    </row>
    <row r="117" spans="1:12" x14ac:dyDescent="0.25">
      <c r="A117" s="49" t="s">
        <v>2</v>
      </c>
      <c r="B117" s="52">
        <v>1968</v>
      </c>
      <c r="C117" s="46">
        <v>0.11119999999999999</v>
      </c>
      <c r="D117" s="47"/>
      <c r="E117" s="68"/>
      <c r="F117" s="47"/>
      <c r="G117" s="68"/>
      <c r="H117" s="47"/>
      <c r="I117" s="68"/>
      <c r="J117" s="55" t="s">
        <v>7</v>
      </c>
      <c r="K117" s="58">
        <v>46</v>
      </c>
      <c r="L117" s="61">
        <v>0.21590000000000001</v>
      </c>
    </row>
    <row r="118" spans="1:12" x14ac:dyDescent="0.25">
      <c r="A118" s="51"/>
      <c r="B118" s="53"/>
      <c r="C118" s="47"/>
      <c r="D118" s="47"/>
      <c r="E118" s="68"/>
      <c r="F118" s="47"/>
      <c r="G118" s="68"/>
      <c r="H118" s="47"/>
      <c r="I118" s="68"/>
      <c r="J118" s="57"/>
      <c r="K118" s="60"/>
      <c r="L118" s="63"/>
    </row>
    <row r="119" spans="1:12" x14ac:dyDescent="0.25">
      <c r="A119" s="50"/>
      <c r="B119" s="54"/>
      <c r="C119" s="47"/>
      <c r="D119" s="47"/>
      <c r="E119" s="68"/>
      <c r="F119" s="47"/>
      <c r="G119" s="68"/>
      <c r="H119" s="47"/>
      <c r="I119" s="68"/>
      <c r="J119" s="55" t="s">
        <v>8</v>
      </c>
      <c r="K119" s="58">
        <v>32</v>
      </c>
      <c r="L119" s="61">
        <v>0.1502</v>
      </c>
    </row>
    <row r="120" spans="1:12" x14ac:dyDescent="0.25">
      <c r="A120" s="49" t="s">
        <v>11</v>
      </c>
      <c r="B120" s="52">
        <v>219</v>
      </c>
      <c r="C120" s="47"/>
      <c r="D120" s="47"/>
      <c r="E120" s="68"/>
      <c r="F120" s="47"/>
      <c r="G120" s="68"/>
      <c r="H120" s="47"/>
      <c r="I120" s="68"/>
      <c r="J120" s="57"/>
      <c r="K120" s="60"/>
      <c r="L120" s="63"/>
    </row>
    <row r="121" spans="1:12" x14ac:dyDescent="0.25">
      <c r="A121" s="51"/>
      <c r="B121" s="53"/>
      <c r="C121" s="47"/>
      <c r="D121" s="47"/>
      <c r="E121" s="68"/>
      <c r="F121" s="47"/>
      <c r="G121" s="68"/>
      <c r="H121" s="47"/>
      <c r="I121" s="68"/>
      <c r="J121" s="72" t="s">
        <v>60</v>
      </c>
      <c r="K121" s="58">
        <v>30</v>
      </c>
      <c r="L121" s="61">
        <v>0.14080000000000001</v>
      </c>
    </row>
    <row r="122" spans="1:12" x14ac:dyDescent="0.25">
      <c r="A122" s="51"/>
      <c r="B122" s="53"/>
      <c r="C122" s="47"/>
      <c r="D122" s="47"/>
      <c r="E122" s="68"/>
      <c r="F122" s="47"/>
      <c r="G122" s="68"/>
      <c r="H122" s="47"/>
      <c r="I122" s="68"/>
      <c r="J122" s="73"/>
      <c r="K122" s="60"/>
      <c r="L122" s="63"/>
    </row>
    <row r="123" spans="1:12" ht="15.75" x14ac:dyDescent="0.25">
      <c r="A123" s="51"/>
      <c r="B123" s="53"/>
      <c r="C123" s="47"/>
      <c r="D123" s="47"/>
      <c r="E123" s="68"/>
      <c r="F123" s="47"/>
      <c r="G123" s="68"/>
      <c r="H123" s="47"/>
      <c r="I123" s="68"/>
      <c r="J123" s="8" t="s">
        <v>59</v>
      </c>
      <c r="K123" s="9">
        <v>17</v>
      </c>
      <c r="L123" s="10">
        <v>7.9799999999999996E-2</v>
      </c>
    </row>
    <row r="124" spans="1:12" ht="15.75" x14ac:dyDescent="0.25">
      <c r="A124" s="51"/>
      <c r="B124" s="53"/>
      <c r="C124" s="47"/>
      <c r="D124" s="47"/>
      <c r="E124" s="68"/>
      <c r="F124" s="47"/>
      <c r="G124" s="68"/>
      <c r="H124" s="47"/>
      <c r="I124" s="68"/>
      <c r="J124" s="2" t="s">
        <v>28</v>
      </c>
      <c r="K124" s="23">
        <v>13</v>
      </c>
      <c r="L124" s="24">
        <v>6.0999999999999999E-2</v>
      </c>
    </row>
    <row r="125" spans="1:12" x14ac:dyDescent="0.25">
      <c r="A125" s="51"/>
      <c r="B125" s="53"/>
      <c r="C125" s="47"/>
      <c r="D125" s="47"/>
      <c r="E125" s="68"/>
      <c r="F125" s="47"/>
      <c r="G125" s="68"/>
      <c r="H125" s="47"/>
      <c r="I125" s="68"/>
      <c r="J125" s="74" t="s">
        <v>61</v>
      </c>
      <c r="K125" s="58">
        <v>6</v>
      </c>
      <c r="L125" s="61">
        <v>2.81E-2</v>
      </c>
    </row>
    <row r="126" spans="1:12" x14ac:dyDescent="0.25">
      <c r="A126" s="50"/>
      <c r="B126" s="54"/>
      <c r="C126" s="48"/>
      <c r="D126" s="48"/>
      <c r="E126" s="69"/>
      <c r="F126" s="48"/>
      <c r="G126" s="69"/>
      <c r="H126" s="48"/>
      <c r="I126" s="69"/>
      <c r="J126" s="75"/>
      <c r="K126" s="60"/>
      <c r="L126" s="63"/>
    </row>
    <row r="127" spans="1:12" x14ac:dyDescent="0.25">
      <c r="A127" s="40" t="s">
        <v>91</v>
      </c>
      <c r="B127" s="41"/>
      <c r="C127" s="42"/>
      <c r="D127" s="46">
        <v>0.16450000000000001</v>
      </c>
      <c r="E127" s="67">
        <v>38</v>
      </c>
      <c r="F127" s="46">
        <v>0</v>
      </c>
      <c r="G127" s="67">
        <v>0</v>
      </c>
      <c r="H127" s="46">
        <v>0.83540000000000003</v>
      </c>
      <c r="I127" s="67">
        <v>193</v>
      </c>
      <c r="J127" s="55" t="s">
        <v>33</v>
      </c>
      <c r="K127" s="58">
        <v>105</v>
      </c>
      <c r="L127" s="61">
        <v>0.45450000000000002</v>
      </c>
    </row>
    <row r="128" spans="1:12" x14ac:dyDescent="0.25">
      <c r="A128" s="43"/>
      <c r="B128" s="44"/>
      <c r="C128" s="45"/>
      <c r="D128" s="47"/>
      <c r="E128" s="68"/>
      <c r="F128" s="47"/>
      <c r="G128" s="68"/>
      <c r="H128" s="47"/>
      <c r="I128" s="68"/>
      <c r="J128" s="57"/>
      <c r="K128" s="60"/>
      <c r="L128" s="63"/>
    </row>
    <row r="129" spans="1:12" x14ac:dyDescent="0.25">
      <c r="A129" s="49" t="s">
        <v>2</v>
      </c>
      <c r="B129" s="52">
        <v>3884</v>
      </c>
      <c r="C129" s="46">
        <v>6.0199999999999997E-2</v>
      </c>
      <c r="D129" s="47"/>
      <c r="E129" s="68"/>
      <c r="F129" s="47"/>
      <c r="G129" s="68"/>
      <c r="H129" s="47"/>
      <c r="I129" s="68"/>
      <c r="J129" s="55" t="s">
        <v>8</v>
      </c>
      <c r="K129" s="58">
        <v>67</v>
      </c>
      <c r="L129" s="61">
        <v>0.28999999999999998</v>
      </c>
    </row>
    <row r="130" spans="1:12" x14ac:dyDescent="0.25">
      <c r="A130" s="51"/>
      <c r="B130" s="53"/>
      <c r="C130" s="47"/>
      <c r="D130" s="47"/>
      <c r="E130" s="68"/>
      <c r="F130" s="47"/>
      <c r="G130" s="68"/>
      <c r="H130" s="47"/>
      <c r="I130" s="68"/>
      <c r="J130" s="57"/>
      <c r="K130" s="60"/>
      <c r="L130" s="63"/>
    </row>
    <row r="131" spans="1:12" x14ac:dyDescent="0.25">
      <c r="A131" s="50"/>
      <c r="B131" s="54"/>
      <c r="C131" s="47"/>
      <c r="D131" s="47"/>
      <c r="E131" s="68"/>
      <c r="F131" s="47"/>
      <c r="G131" s="68"/>
      <c r="H131" s="47"/>
      <c r="I131" s="68"/>
      <c r="J131" s="72" t="s">
        <v>62</v>
      </c>
      <c r="K131" s="58">
        <v>38</v>
      </c>
      <c r="L131" s="61">
        <v>0.16450000000000001</v>
      </c>
    </row>
    <row r="132" spans="1:12" x14ac:dyDescent="0.25">
      <c r="A132" s="49" t="s">
        <v>11</v>
      </c>
      <c r="B132" s="52">
        <v>234</v>
      </c>
      <c r="C132" s="47"/>
      <c r="D132" s="47"/>
      <c r="E132" s="68"/>
      <c r="F132" s="47"/>
      <c r="G132" s="68"/>
      <c r="H132" s="47"/>
      <c r="I132" s="68"/>
      <c r="J132" s="73"/>
      <c r="K132" s="60"/>
      <c r="L132" s="63"/>
    </row>
    <row r="133" spans="1:12" x14ac:dyDescent="0.25">
      <c r="A133" s="51"/>
      <c r="B133" s="53"/>
      <c r="C133" s="47"/>
      <c r="D133" s="47"/>
      <c r="E133" s="68"/>
      <c r="F133" s="47"/>
      <c r="G133" s="68"/>
      <c r="H133" s="47"/>
      <c r="I133" s="68"/>
      <c r="J133" s="55" t="s">
        <v>34</v>
      </c>
      <c r="K133" s="58">
        <v>21</v>
      </c>
      <c r="L133" s="61">
        <v>9.0899999999999995E-2</v>
      </c>
    </row>
    <row r="134" spans="1:12" x14ac:dyDescent="0.25">
      <c r="A134" s="50"/>
      <c r="B134" s="54"/>
      <c r="C134" s="48"/>
      <c r="D134" s="48"/>
      <c r="E134" s="69"/>
      <c r="F134" s="48"/>
      <c r="G134" s="69"/>
      <c r="H134" s="48"/>
      <c r="I134" s="69"/>
      <c r="J134" s="57"/>
      <c r="K134" s="60"/>
      <c r="L134" s="63"/>
    </row>
    <row r="135" spans="1:12" x14ac:dyDescent="0.25">
      <c r="A135" s="40" t="s">
        <v>92</v>
      </c>
      <c r="B135" s="41"/>
      <c r="C135" s="42"/>
      <c r="D135" s="46">
        <v>0.39850000000000002</v>
      </c>
      <c r="E135" s="67">
        <v>383</v>
      </c>
      <c r="F135" s="46">
        <v>0</v>
      </c>
      <c r="G135" s="67">
        <v>0</v>
      </c>
      <c r="H135" s="46">
        <v>0.60140000000000005</v>
      </c>
      <c r="I135" s="67">
        <v>578</v>
      </c>
      <c r="J135" s="55" t="s">
        <v>7</v>
      </c>
      <c r="K135" s="58">
        <v>285</v>
      </c>
      <c r="L135" s="61">
        <v>0.29649999999999999</v>
      </c>
    </row>
    <row r="136" spans="1:12" x14ac:dyDescent="0.25">
      <c r="A136" s="43"/>
      <c r="B136" s="44"/>
      <c r="C136" s="45"/>
      <c r="D136" s="47"/>
      <c r="E136" s="68"/>
      <c r="F136" s="47"/>
      <c r="G136" s="68"/>
      <c r="H136" s="47"/>
      <c r="I136" s="68"/>
      <c r="J136" s="57"/>
      <c r="K136" s="60"/>
      <c r="L136" s="63"/>
    </row>
    <row r="137" spans="1:12" x14ac:dyDescent="0.25">
      <c r="A137" s="49" t="s">
        <v>2</v>
      </c>
      <c r="B137" s="52">
        <v>5560</v>
      </c>
      <c r="C137" s="46">
        <v>0.17580000000000001</v>
      </c>
      <c r="D137" s="47"/>
      <c r="E137" s="68"/>
      <c r="F137" s="47"/>
      <c r="G137" s="68"/>
      <c r="H137" s="47"/>
      <c r="I137" s="68"/>
      <c r="J137" s="55" t="s">
        <v>63</v>
      </c>
      <c r="K137" s="58">
        <v>262</v>
      </c>
      <c r="L137" s="61">
        <v>0.27260000000000001</v>
      </c>
    </row>
    <row r="138" spans="1:12" x14ac:dyDescent="0.25">
      <c r="A138" s="51"/>
      <c r="B138" s="53"/>
      <c r="C138" s="47"/>
      <c r="D138" s="47"/>
      <c r="E138" s="68"/>
      <c r="F138" s="47"/>
      <c r="G138" s="68"/>
      <c r="H138" s="47"/>
      <c r="I138" s="68"/>
      <c r="J138" s="57"/>
      <c r="K138" s="60"/>
      <c r="L138" s="63"/>
    </row>
    <row r="139" spans="1:12" x14ac:dyDescent="0.25">
      <c r="A139" s="50"/>
      <c r="B139" s="54"/>
      <c r="C139" s="47"/>
      <c r="D139" s="47"/>
      <c r="E139" s="68"/>
      <c r="F139" s="47"/>
      <c r="G139" s="68"/>
      <c r="H139" s="47"/>
      <c r="I139" s="68"/>
      <c r="J139" s="72" t="s">
        <v>64</v>
      </c>
      <c r="K139" s="58">
        <v>195</v>
      </c>
      <c r="L139" s="61">
        <v>0.2029</v>
      </c>
    </row>
    <row r="140" spans="1:12" x14ac:dyDescent="0.25">
      <c r="A140" s="49" t="s">
        <v>11</v>
      </c>
      <c r="B140" s="52">
        <v>978</v>
      </c>
      <c r="C140" s="47"/>
      <c r="D140" s="47"/>
      <c r="E140" s="68"/>
      <c r="F140" s="47"/>
      <c r="G140" s="68"/>
      <c r="H140" s="47"/>
      <c r="I140" s="68"/>
      <c r="J140" s="73"/>
      <c r="K140" s="60"/>
      <c r="L140" s="63"/>
    </row>
    <row r="141" spans="1:12" x14ac:dyDescent="0.25">
      <c r="A141" s="51"/>
      <c r="B141" s="53"/>
      <c r="C141" s="47"/>
      <c r="D141" s="47"/>
      <c r="E141" s="68"/>
      <c r="F141" s="47"/>
      <c r="G141" s="68"/>
      <c r="H141" s="47"/>
      <c r="I141" s="68"/>
      <c r="J141" s="72" t="s">
        <v>65</v>
      </c>
      <c r="K141" s="58">
        <v>188</v>
      </c>
      <c r="L141" s="61">
        <v>0.1956</v>
      </c>
    </row>
    <row r="142" spans="1:12" x14ac:dyDescent="0.25">
      <c r="A142" s="51"/>
      <c r="B142" s="53"/>
      <c r="C142" s="47"/>
      <c r="D142" s="47"/>
      <c r="E142" s="68"/>
      <c r="F142" s="47"/>
      <c r="G142" s="68"/>
      <c r="H142" s="47"/>
      <c r="I142" s="68"/>
      <c r="J142" s="73"/>
      <c r="K142" s="60"/>
      <c r="L142" s="63"/>
    </row>
    <row r="143" spans="1:12" x14ac:dyDescent="0.25">
      <c r="A143" s="51"/>
      <c r="B143" s="53"/>
      <c r="C143" s="47"/>
      <c r="D143" s="47"/>
      <c r="E143" s="68"/>
      <c r="F143" s="47"/>
      <c r="G143" s="68"/>
      <c r="H143" s="47"/>
      <c r="I143" s="68"/>
      <c r="J143" s="55" t="s">
        <v>8</v>
      </c>
      <c r="K143" s="58">
        <v>31</v>
      </c>
      <c r="L143" s="61">
        <v>3.2199999999999999E-2</v>
      </c>
    </row>
    <row r="144" spans="1:12" x14ac:dyDescent="0.25">
      <c r="A144" s="51"/>
      <c r="B144" s="53"/>
      <c r="C144" s="47"/>
      <c r="D144" s="47"/>
      <c r="E144" s="68"/>
      <c r="F144" s="47"/>
      <c r="G144" s="68"/>
      <c r="H144" s="47"/>
      <c r="I144" s="68"/>
      <c r="J144" s="57"/>
      <c r="K144" s="60"/>
      <c r="L144" s="63"/>
    </row>
    <row r="145" spans="1:12" x14ac:dyDescent="0.25">
      <c r="A145" s="40" t="s">
        <v>93</v>
      </c>
      <c r="B145" s="41"/>
      <c r="C145" s="42"/>
      <c r="D145" s="46">
        <v>0.1951</v>
      </c>
      <c r="E145" s="67">
        <v>81</v>
      </c>
      <c r="F145" s="46">
        <v>4.0899999999999999E-2</v>
      </c>
      <c r="G145" s="67">
        <v>17</v>
      </c>
      <c r="H145" s="46">
        <v>0.76380000000000003</v>
      </c>
      <c r="I145" s="67">
        <v>317</v>
      </c>
      <c r="J145" s="55" t="s">
        <v>4</v>
      </c>
      <c r="K145" s="58">
        <v>158</v>
      </c>
      <c r="L145" s="61">
        <v>0.38069999999999998</v>
      </c>
    </row>
    <row r="146" spans="1:12" x14ac:dyDescent="0.25">
      <c r="A146" s="43"/>
      <c r="B146" s="44"/>
      <c r="C146" s="45"/>
      <c r="D146" s="47"/>
      <c r="E146" s="68"/>
      <c r="F146" s="47"/>
      <c r="G146" s="68"/>
      <c r="H146" s="47"/>
      <c r="I146" s="68"/>
      <c r="J146" s="57"/>
      <c r="K146" s="60"/>
      <c r="L146" s="63"/>
    </row>
    <row r="147" spans="1:12" x14ac:dyDescent="0.25">
      <c r="A147" s="49" t="s">
        <v>2</v>
      </c>
      <c r="B147" s="52">
        <v>3487</v>
      </c>
      <c r="C147" s="46">
        <v>0.121</v>
      </c>
      <c r="D147" s="47"/>
      <c r="E147" s="68"/>
      <c r="F147" s="47"/>
      <c r="G147" s="68"/>
      <c r="H147" s="47"/>
      <c r="I147" s="68"/>
      <c r="J147" s="55" t="s">
        <v>26</v>
      </c>
      <c r="K147" s="58">
        <v>91</v>
      </c>
      <c r="L147" s="61">
        <v>0.21920000000000001</v>
      </c>
    </row>
    <row r="148" spans="1:12" x14ac:dyDescent="0.25">
      <c r="A148" s="51"/>
      <c r="B148" s="53"/>
      <c r="C148" s="47"/>
      <c r="D148" s="47"/>
      <c r="E148" s="68"/>
      <c r="F148" s="47"/>
      <c r="G148" s="68"/>
      <c r="H148" s="47"/>
      <c r="I148" s="68"/>
      <c r="J148" s="57"/>
      <c r="K148" s="60"/>
      <c r="L148" s="63"/>
    </row>
    <row r="149" spans="1:12" x14ac:dyDescent="0.25">
      <c r="A149" s="51" t="s">
        <v>11</v>
      </c>
      <c r="B149" s="53">
        <v>422</v>
      </c>
      <c r="C149" s="47"/>
      <c r="D149" s="47"/>
      <c r="E149" s="68"/>
      <c r="F149" s="47"/>
      <c r="G149" s="68"/>
      <c r="H149" s="47"/>
      <c r="I149" s="68"/>
      <c r="J149" s="72" t="s">
        <v>66</v>
      </c>
      <c r="K149" s="58">
        <v>81</v>
      </c>
      <c r="L149" s="61">
        <v>0.1951</v>
      </c>
    </row>
    <row r="150" spans="1:12" x14ac:dyDescent="0.25">
      <c r="A150" s="51"/>
      <c r="B150" s="53"/>
      <c r="C150" s="47"/>
      <c r="D150" s="47"/>
      <c r="E150" s="68"/>
      <c r="F150" s="47"/>
      <c r="G150" s="68"/>
      <c r="H150" s="47"/>
      <c r="I150" s="68"/>
      <c r="J150" s="73"/>
      <c r="K150" s="60"/>
      <c r="L150" s="63"/>
    </row>
    <row r="151" spans="1:12" ht="15.75" x14ac:dyDescent="0.25">
      <c r="A151" s="51"/>
      <c r="B151" s="53"/>
      <c r="C151" s="47"/>
      <c r="D151" s="47"/>
      <c r="E151" s="68"/>
      <c r="F151" s="47"/>
      <c r="G151" s="68"/>
      <c r="H151" s="47"/>
      <c r="I151" s="68"/>
      <c r="J151" s="32" t="s">
        <v>8</v>
      </c>
      <c r="K151" s="9">
        <v>68</v>
      </c>
      <c r="L151" s="10">
        <v>0.1638</v>
      </c>
    </row>
    <row r="152" spans="1:12" ht="31.5" x14ac:dyDescent="0.25">
      <c r="A152" s="51"/>
      <c r="B152" s="53"/>
      <c r="C152" s="47"/>
      <c r="D152" s="47"/>
      <c r="E152" s="68"/>
      <c r="F152" s="47"/>
      <c r="G152" s="68"/>
      <c r="H152" s="47"/>
      <c r="I152" s="68"/>
      <c r="J152" s="33" t="s">
        <v>67</v>
      </c>
      <c r="K152" s="23">
        <v>17</v>
      </c>
      <c r="L152" s="24">
        <v>4.0899999999999999E-2</v>
      </c>
    </row>
    <row r="153" spans="1:12" x14ac:dyDescent="0.25">
      <c r="A153" s="40" t="s">
        <v>94</v>
      </c>
      <c r="B153" s="41"/>
      <c r="C153" s="42"/>
      <c r="D153" s="46">
        <v>0.40560000000000002</v>
      </c>
      <c r="E153" s="67">
        <v>86</v>
      </c>
      <c r="F153" s="46">
        <v>0</v>
      </c>
      <c r="G153" s="67">
        <v>0</v>
      </c>
      <c r="H153" s="46">
        <v>0.59430000000000005</v>
      </c>
      <c r="I153" s="67">
        <v>126</v>
      </c>
      <c r="J153" s="72" t="s">
        <v>68</v>
      </c>
      <c r="K153" s="58">
        <v>86</v>
      </c>
      <c r="L153" s="61">
        <v>0.40560000000000002</v>
      </c>
    </row>
    <row r="154" spans="1:12" x14ac:dyDescent="0.25">
      <c r="A154" s="43"/>
      <c r="B154" s="44"/>
      <c r="C154" s="45"/>
      <c r="D154" s="47"/>
      <c r="E154" s="68"/>
      <c r="F154" s="47"/>
      <c r="G154" s="68"/>
      <c r="H154" s="47"/>
      <c r="I154" s="68"/>
      <c r="J154" s="73"/>
      <c r="K154" s="60"/>
      <c r="L154" s="63"/>
    </row>
    <row r="155" spans="1:12" x14ac:dyDescent="0.25">
      <c r="A155" s="49" t="s">
        <v>2</v>
      </c>
      <c r="B155" s="52">
        <v>1333</v>
      </c>
      <c r="C155" s="46">
        <v>0.16120000000000001</v>
      </c>
      <c r="D155" s="47"/>
      <c r="E155" s="68"/>
      <c r="F155" s="47"/>
      <c r="G155" s="68"/>
      <c r="H155" s="47"/>
      <c r="I155" s="68"/>
      <c r="J155" s="55" t="s">
        <v>7</v>
      </c>
      <c r="K155" s="58">
        <v>71</v>
      </c>
      <c r="L155" s="61">
        <v>0.33489999999999998</v>
      </c>
    </row>
    <row r="156" spans="1:12" x14ac:dyDescent="0.25">
      <c r="A156" s="51"/>
      <c r="B156" s="53"/>
      <c r="C156" s="47"/>
      <c r="D156" s="47"/>
      <c r="E156" s="68"/>
      <c r="F156" s="47"/>
      <c r="G156" s="68"/>
      <c r="H156" s="47"/>
      <c r="I156" s="68"/>
      <c r="J156" s="57"/>
      <c r="K156" s="60"/>
      <c r="L156" s="63"/>
    </row>
    <row r="157" spans="1:12" x14ac:dyDescent="0.25">
      <c r="A157" s="50"/>
      <c r="B157" s="54"/>
      <c r="C157" s="47"/>
      <c r="D157" s="47"/>
      <c r="E157" s="68"/>
      <c r="F157" s="47"/>
      <c r="G157" s="68"/>
      <c r="H157" s="47"/>
      <c r="I157" s="68"/>
      <c r="J157" s="55" t="s">
        <v>30</v>
      </c>
      <c r="K157" s="58">
        <v>55</v>
      </c>
      <c r="L157" s="61">
        <v>0.25940000000000002</v>
      </c>
    </row>
    <row r="158" spans="1:12" ht="15.75" x14ac:dyDescent="0.25">
      <c r="A158" s="11" t="s">
        <v>11</v>
      </c>
      <c r="B158" s="12">
        <v>215</v>
      </c>
      <c r="C158" s="47"/>
      <c r="D158" s="47"/>
      <c r="E158" s="68"/>
      <c r="F158" s="47"/>
      <c r="G158" s="68"/>
      <c r="H158" s="47"/>
      <c r="I158" s="68"/>
      <c r="J158" s="57"/>
      <c r="K158" s="60"/>
      <c r="L158" s="63"/>
    </row>
    <row r="159" spans="1:12" x14ac:dyDescent="0.25">
      <c r="A159" s="40" t="s">
        <v>95</v>
      </c>
      <c r="B159" s="41"/>
      <c r="C159" s="42"/>
      <c r="D159" s="46">
        <v>0</v>
      </c>
      <c r="E159" s="67">
        <v>0</v>
      </c>
      <c r="F159" s="46">
        <v>0</v>
      </c>
      <c r="G159" s="67">
        <v>0</v>
      </c>
      <c r="H159" s="46">
        <v>1</v>
      </c>
      <c r="I159" s="67">
        <v>138</v>
      </c>
      <c r="J159" s="55" t="s">
        <v>57</v>
      </c>
      <c r="K159" s="58">
        <v>131</v>
      </c>
      <c r="L159" s="61">
        <v>0.94920000000000004</v>
      </c>
    </row>
    <row r="160" spans="1:12" x14ac:dyDescent="0.25">
      <c r="A160" s="43"/>
      <c r="B160" s="44"/>
      <c r="C160" s="45"/>
      <c r="D160" s="47"/>
      <c r="E160" s="68"/>
      <c r="F160" s="47"/>
      <c r="G160" s="68"/>
      <c r="H160" s="47"/>
      <c r="I160" s="68"/>
      <c r="J160" s="57"/>
      <c r="K160" s="60"/>
      <c r="L160" s="63"/>
    </row>
    <row r="161" spans="1:12" x14ac:dyDescent="0.25">
      <c r="A161" s="49" t="s">
        <v>2</v>
      </c>
      <c r="B161" s="52">
        <v>1822</v>
      </c>
      <c r="C161" s="46">
        <v>7.8399999999999997E-2</v>
      </c>
      <c r="D161" s="47"/>
      <c r="E161" s="68"/>
      <c r="F161" s="47"/>
      <c r="G161" s="68"/>
      <c r="H161" s="47"/>
      <c r="I161" s="68"/>
      <c r="J161" s="55" t="s">
        <v>7</v>
      </c>
      <c r="K161" s="58">
        <v>7</v>
      </c>
      <c r="L161" s="61">
        <v>5.0700000000000002E-2</v>
      </c>
    </row>
    <row r="162" spans="1:12" x14ac:dyDescent="0.25">
      <c r="A162" s="51"/>
      <c r="B162" s="53"/>
      <c r="C162" s="47"/>
      <c r="D162" s="47"/>
      <c r="E162" s="68"/>
      <c r="F162" s="47"/>
      <c r="G162" s="68"/>
      <c r="H162" s="47"/>
      <c r="I162" s="68"/>
      <c r="J162" s="57"/>
      <c r="K162" s="60"/>
      <c r="L162" s="63"/>
    </row>
    <row r="163" spans="1:12" x14ac:dyDescent="0.25">
      <c r="A163" s="49" t="s">
        <v>11</v>
      </c>
      <c r="B163" s="52">
        <v>143</v>
      </c>
      <c r="C163" s="47"/>
      <c r="D163" s="47"/>
      <c r="E163" s="68"/>
      <c r="F163" s="47"/>
      <c r="G163" s="68"/>
      <c r="H163" s="47"/>
      <c r="I163" s="68"/>
      <c r="J163" s="55" t="s">
        <v>8</v>
      </c>
      <c r="K163" s="58">
        <v>0</v>
      </c>
      <c r="L163" s="64">
        <v>0</v>
      </c>
    </row>
    <row r="164" spans="1:12" x14ac:dyDescent="0.25">
      <c r="A164" s="51"/>
      <c r="B164" s="53"/>
      <c r="C164" s="47"/>
      <c r="D164" s="47"/>
      <c r="E164" s="68"/>
      <c r="F164" s="47"/>
      <c r="G164" s="68"/>
      <c r="H164" s="47"/>
      <c r="I164" s="68"/>
      <c r="J164" s="56"/>
      <c r="K164" s="59"/>
      <c r="L164" s="65"/>
    </row>
    <row r="165" spans="1:12" x14ac:dyDescent="0.25">
      <c r="A165" s="51"/>
      <c r="B165" s="53"/>
      <c r="C165" s="47"/>
      <c r="D165" s="47"/>
      <c r="E165" s="68"/>
      <c r="F165" s="47"/>
      <c r="G165" s="68"/>
      <c r="H165" s="47"/>
      <c r="I165" s="68"/>
      <c r="J165" s="57"/>
      <c r="K165" s="60"/>
      <c r="L165" s="66"/>
    </row>
    <row r="166" spans="1:12" ht="31.5" x14ac:dyDescent="0.25">
      <c r="A166" s="51"/>
      <c r="B166" s="53"/>
      <c r="C166" s="47"/>
      <c r="D166" s="47"/>
      <c r="E166" s="68"/>
      <c r="F166" s="47"/>
      <c r="G166" s="68"/>
      <c r="H166" s="47"/>
      <c r="I166" s="68"/>
      <c r="J166" s="34" t="s">
        <v>69</v>
      </c>
      <c r="K166" s="20">
        <v>0</v>
      </c>
      <c r="L166" s="30">
        <v>0</v>
      </c>
    </row>
    <row r="167" spans="1:12" x14ac:dyDescent="0.25">
      <c r="A167" s="40" t="s">
        <v>96</v>
      </c>
      <c r="B167" s="41"/>
      <c r="C167" s="42"/>
      <c r="D167" s="46">
        <v>0.28460000000000002</v>
      </c>
      <c r="E167" s="67">
        <v>154</v>
      </c>
      <c r="F167" s="46">
        <v>0</v>
      </c>
      <c r="G167" s="67">
        <v>0</v>
      </c>
      <c r="H167" s="46">
        <v>0.71530000000000005</v>
      </c>
      <c r="I167" s="67">
        <v>387</v>
      </c>
      <c r="J167" s="55" t="s">
        <v>70</v>
      </c>
      <c r="K167" s="58">
        <v>167</v>
      </c>
      <c r="L167" s="61">
        <v>0.30859999999999999</v>
      </c>
    </row>
    <row r="168" spans="1:12" x14ac:dyDescent="0.25">
      <c r="A168" s="43"/>
      <c r="B168" s="44"/>
      <c r="C168" s="45"/>
      <c r="D168" s="47"/>
      <c r="E168" s="68"/>
      <c r="F168" s="47"/>
      <c r="G168" s="68"/>
      <c r="H168" s="47"/>
      <c r="I168" s="68"/>
      <c r="J168" s="57"/>
      <c r="K168" s="60"/>
      <c r="L168" s="63"/>
    </row>
    <row r="169" spans="1:12" x14ac:dyDescent="0.25">
      <c r="A169" s="49" t="s">
        <v>2</v>
      </c>
      <c r="B169" s="52">
        <v>9140</v>
      </c>
      <c r="C169" s="46">
        <v>0.06</v>
      </c>
      <c r="D169" s="47"/>
      <c r="E169" s="68"/>
      <c r="F169" s="47"/>
      <c r="G169" s="68"/>
      <c r="H169" s="47"/>
      <c r="I169" s="68"/>
      <c r="J169" s="72" t="s">
        <v>71</v>
      </c>
      <c r="K169" s="58">
        <v>154</v>
      </c>
      <c r="L169" s="61">
        <v>0.28460000000000002</v>
      </c>
    </row>
    <row r="170" spans="1:12" x14ac:dyDescent="0.25">
      <c r="A170" s="51"/>
      <c r="B170" s="53"/>
      <c r="C170" s="47"/>
      <c r="D170" s="47"/>
      <c r="E170" s="68"/>
      <c r="F170" s="47"/>
      <c r="G170" s="68"/>
      <c r="H170" s="47"/>
      <c r="I170" s="68"/>
      <c r="J170" s="73"/>
      <c r="K170" s="60"/>
      <c r="L170" s="63"/>
    </row>
    <row r="171" spans="1:12" x14ac:dyDescent="0.25">
      <c r="A171" s="50"/>
      <c r="B171" s="54"/>
      <c r="C171" s="47"/>
      <c r="D171" s="47"/>
      <c r="E171" s="68"/>
      <c r="F171" s="47"/>
      <c r="G171" s="68"/>
      <c r="H171" s="47"/>
      <c r="I171" s="68"/>
      <c r="J171" s="55" t="s">
        <v>8</v>
      </c>
      <c r="K171" s="58">
        <v>125</v>
      </c>
      <c r="L171" s="61">
        <v>0.23100000000000001</v>
      </c>
    </row>
    <row r="172" spans="1:12" x14ac:dyDescent="0.25">
      <c r="A172" s="49" t="s">
        <v>11</v>
      </c>
      <c r="B172" s="52">
        <v>549</v>
      </c>
      <c r="C172" s="47"/>
      <c r="D172" s="47"/>
      <c r="E172" s="68"/>
      <c r="F172" s="47"/>
      <c r="G172" s="68"/>
      <c r="H172" s="47"/>
      <c r="I172" s="68"/>
      <c r="J172" s="57"/>
      <c r="K172" s="60"/>
      <c r="L172" s="63"/>
    </row>
    <row r="173" spans="1:12" x14ac:dyDescent="0.25">
      <c r="A173" s="51"/>
      <c r="B173" s="53"/>
      <c r="C173" s="47"/>
      <c r="D173" s="47"/>
      <c r="E173" s="68"/>
      <c r="F173" s="47"/>
      <c r="G173" s="68"/>
      <c r="H173" s="47"/>
      <c r="I173" s="68"/>
      <c r="J173" s="55" t="s">
        <v>4</v>
      </c>
      <c r="K173" s="58">
        <v>95</v>
      </c>
      <c r="L173" s="61">
        <v>0.17560000000000001</v>
      </c>
    </row>
    <row r="174" spans="1:12" x14ac:dyDescent="0.25">
      <c r="A174" s="51"/>
      <c r="B174" s="53"/>
      <c r="C174" s="47"/>
      <c r="D174" s="47"/>
      <c r="E174" s="68"/>
      <c r="F174" s="47"/>
      <c r="G174" s="68"/>
      <c r="H174" s="47"/>
      <c r="I174" s="68"/>
      <c r="J174" s="57"/>
      <c r="K174" s="60"/>
      <c r="L174" s="63"/>
    </row>
    <row r="175" spans="1:12" x14ac:dyDescent="0.25">
      <c r="A175" s="40" t="s">
        <v>97</v>
      </c>
      <c r="B175" s="41"/>
      <c r="C175" s="42"/>
      <c r="D175" s="46">
        <v>0</v>
      </c>
      <c r="E175" s="67">
        <v>0</v>
      </c>
      <c r="F175" s="46">
        <v>0</v>
      </c>
      <c r="G175" s="67">
        <v>0</v>
      </c>
      <c r="H175" s="46">
        <v>1</v>
      </c>
      <c r="I175" s="67">
        <v>142</v>
      </c>
      <c r="J175" s="55" t="s">
        <v>72</v>
      </c>
      <c r="K175" s="58">
        <v>68</v>
      </c>
      <c r="L175" s="61">
        <v>0.4788</v>
      </c>
    </row>
    <row r="176" spans="1:12" x14ac:dyDescent="0.25">
      <c r="A176" s="43"/>
      <c r="B176" s="44"/>
      <c r="C176" s="45"/>
      <c r="D176" s="47"/>
      <c r="E176" s="68"/>
      <c r="F176" s="47"/>
      <c r="G176" s="68"/>
      <c r="H176" s="47"/>
      <c r="I176" s="68"/>
      <c r="J176" s="57"/>
      <c r="K176" s="60"/>
      <c r="L176" s="63"/>
    </row>
    <row r="177" spans="1:12" x14ac:dyDescent="0.25">
      <c r="A177" s="49" t="s">
        <v>2</v>
      </c>
      <c r="B177" s="52">
        <v>1191</v>
      </c>
      <c r="C177" s="46">
        <v>0.1192</v>
      </c>
      <c r="D177" s="47"/>
      <c r="E177" s="68"/>
      <c r="F177" s="47"/>
      <c r="G177" s="68"/>
      <c r="H177" s="47"/>
      <c r="I177" s="68"/>
      <c r="J177" s="55" t="s">
        <v>8</v>
      </c>
      <c r="K177" s="58">
        <v>43</v>
      </c>
      <c r="L177" s="61">
        <v>0.30280000000000001</v>
      </c>
    </row>
    <row r="178" spans="1:12" x14ac:dyDescent="0.25">
      <c r="A178" s="51"/>
      <c r="B178" s="53"/>
      <c r="C178" s="47"/>
      <c r="D178" s="47"/>
      <c r="E178" s="68"/>
      <c r="F178" s="47"/>
      <c r="G178" s="68"/>
      <c r="H178" s="47"/>
      <c r="I178" s="68"/>
      <c r="J178" s="57"/>
      <c r="K178" s="60"/>
      <c r="L178" s="63"/>
    </row>
    <row r="179" spans="1:12" x14ac:dyDescent="0.25">
      <c r="A179" s="50"/>
      <c r="B179" s="54"/>
      <c r="C179" s="47"/>
      <c r="D179" s="47"/>
      <c r="E179" s="68"/>
      <c r="F179" s="47"/>
      <c r="G179" s="68"/>
      <c r="H179" s="47"/>
      <c r="I179" s="68"/>
      <c r="J179" s="55" t="s">
        <v>4</v>
      </c>
      <c r="K179" s="58">
        <v>26</v>
      </c>
      <c r="L179" s="61">
        <v>0.183</v>
      </c>
    </row>
    <row r="180" spans="1:12" x14ac:dyDescent="0.25">
      <c r="A180" s="49" t="s">
        <v>11</v>
      </c>
      <c r="B180" s="52">
        <v>142</v>
      </c>
      <c r="C180" s="47"/>
      <c r="D180" s="47"/>
      <c r="E180" s="68"/>
      <c r="F180" s="47"/>
      <c r="G180" s="68"/>
      <c r="H180" s="47"/>
      <c r="I180" s="68"/>
      <c r="J180" s="57"/>
      <c r="K180" s="60"/>
      <c r="L180" s="63"/>
    </row>
    <row r="181" spans="1:12" ht="15.75" x14ac:dyDescent="0.25">
      <c r="A181" s="51"/>
      <c r="B181" s="53"/>
      <c r="C181" s="47"/>
      <c r="D181" s="47"/>
      <c r="E181" s="68"/>
      <c r="F181" s="47"/>
      <c r="G181" s="68"/>
      <c r="H181" s="47"/>
      <c r="I181" s="68"/>
      <c r="J181" s="22" t="s">
        <v>7</v>
      </c>
      <c r="K181" s="23">
        <v>5</v>
      </c>
      <c r="L181" s="24">
        <v>3.5200000000000002E-2</v>
      </c>
    </row>
    <row r="182" spans="1:12" x14ac:dyDescent="0.25">
      <c r="A182" s="40" t="s">
        <v>98</v>
      </c>
      <c r="B182" s="41"/>
      <c r="C182" s="42"/>
      <c r="D182" s="46">
        <v>0</v>
      </c>
      <c r="E182" s="67">
        <v>0</v>
      </c>
      <c r="F182" s="46">
        <v>0.63690000000000002</v>
      </c>
      <c r="G182" s="67">
        <v>214</v>
      </c>
      <c r="H182" s="46">
        <v>0.36299999999999999</v>
      </c>
      <c r="I182" s="67">
        <v>122</v>
      </c>
      <c r="J182" s="70" t="s">
        <v>99</v>
      </c>
      <c r="K182" s="58">
        <v>206</v>
      </c>
      <c r="L182" s="61">
        <v>0.61299999999999999</v>
      </c>
    </row>
    <row r="183" spans="1:12" x14ac:dyDescent="0.25">
      <c r="A183" s="43"/>
      <c r="B183" s="44"/>
      <c r="C183" s="45"/>
      <c r="D183" s="47"/>
      <c r="E183" s="68"/>
      <c r="F183" s="47"/>
      <c r="G183" s="68"/>
      <c r="H183" s="47"/>
      <c r="I183" s="68"/>
      <c r="J183" s="71"/>
      <c r="K183" s="60"/>
      <c r="L183" s="63"/>
    </row>
    <row r="184" spans="1:12" x14ac:dyDescent="0.25">
      <c r="A184" s="49" t="s">
        <v>2</v>
      </c>
      <c r="B184" s="52">
        <v>2194</v>
      </c>
      <c r="C184" s="46">
        <v>0.15490000000000001</v>
      </c>
      <c r="D184" s="47"/>
      <c r="E184" s="68"/>
      <c r="F184" s="47"/>
      <c r="G184" s="68"/>
      <c r="H184" s="47"/>
      <c r="I184" s="68"/>
      <c r="J184" s="55" t="s">
        <v>26</v>
      </c>
      <c r="K184" s="58">
        <v>80</v>
      </c>
      <c r="L184" s="61">
        <v>0.23799999999999999</v>
      </c>
    </row>
    <row r="185" spans="1:12" x14ac:dyDescent="0.25">
      <c r="A185" s="51"/>
      <c r="B185" s="53"/>
      <c r="C185" s="47"/>
      <c r="D185" s="47"/>
      <c r="E185" s="68"/>
      <c r="F185" s="47"/>
      <c r="G185" s="68"/>
      <c r="H185" s="47"/>
      <c r="I185" s="68"/>
      <c r="J185" s="57"/>
      <c r="K185" s="60"/>
      <c r="L185" s="63"/>
    </row>
    <row r="186" spans="1:12" x14ac:dyDescent="0.25">
      <c r="A186" s="50"/>
      <c r="B186" s="54"/>
      <c r="C186" s="47"/>
      <c r="D186" s="47"/>
      <c r="E186" s="68"/>
      <c r="F186" s="47"/>
      <c r="G186" s="68"/>
      <c r="H186" s="47"/>
      <c r="I186" s="68"/>
      <c r="J186" s="55" t="s">
        <v>73</v>
      </c>
      <c r="K186" s="58">
        <v>18</v>
      </c>
      <c r="L186" s="61">
        <v>5.3499999999999999E-2</v>
      </c>
    </row>
    <row r="187" spans="1:12" x14ac:dyDescent="0.25">
      <c r="A187" s="49" t="s">
        <v>11</v>
      </c>
      <c r="B187" s="52">
        <v>340</v>
      </c>
      <c r="C187" s="47"/>
      <c r="D187" s="47"/>
      <c r="E187" s="68"/>
      <c r="F187" s="47"/>
      <c r="G187" s="68"/>
      <c r="H187" s="47"/>
      <c r="I187" s="68"/>
      <c r="J187" s="57"/>
      <c r="K187" s="60"/>
      <c r="L187" s="63"/>
    </row>
    <row r="188" spans="1:12" x14ac:dyDescent="0.25">
      <c r="A188" s="51"/>
      <c r="B188" s="53"/>
      <c r="C188" s="47"/>
      <c r="D188" s="47"/>
      <c r="E188" s="68"/>
      <c r="F188" s="47"/>
      <c r="G188" s="68"/>
      <c r="H188" s="47"/>
      <c r="I188" s="68"/>
      <c r="J188" s="55" t="s">
        <v>8</v>
      </c>
      <c r="K188" s="58">
        <v>12</v>
      </c>
      <c r="L188" s="61">
        <v>3.5700000000000003E-2</v>
      </c>
    </row>
    <row r="189" spans="1:12" x14ac:dyDescent="0.25">
      <c r="A189" s="51"/>
      <c r="B189" s="53"/>
      <c r="C189" s="47"/>
      <c r="D189" s="47"/>
      <c r="E189" s="68"/>
      <c r="F189" s="47"/>
      <c r="G189" s="68"/>
      <c r="H189" s="47"/>
      <c r="I189" s="68"/>
      <c r="J189" s="57"/>
      <c r="K189" s="60"/>
      <c r="L189" s="63"/>
    </row>
    <row r="190" spans="1:12" ht="15.75" x14ac:dyDescent="0.25">
      <c r="A190" s="51"/>
      <c r="B190" s="53"/>
      <c r="C190" s="47"/>
      <c r="D190" s="47"/>
      <c r="E190" s="68"/>
      <c r="F190" s="47"/>
      <c r="G190" s="68"/>
      <c r="H190" s="47"/>
      <c r="I190" s="68"/>
      <c r="J190" s="2" t="s">
        <v>7</v>
      </c>
      <c r="K190" s="9">
        <v>8</v>
      </c>
      <c r="L190" s="10">
        <v>2.3800000000000002E-2</v>
      </c>
    </row>
    <row r="191" spans="1:12" ht="15.75" x14ac:dyDescent="0.25">
      <c r="A191" s="51"/>
      <c r="B191" s="53"/>
      <c r="C191" s="47"/>
      <c r="D191" s="47"/>
      <c r="E191" s="68"/>
      <c r="F191" s="47"/>
      <c r="G191" s="68"/>
      <c r="H191" s="47"/>
      <c r="I191" s="68"/>
      <c r="J191" s="14" t="s">
        <v>74</v>
      </c>
      <c r="K191" s="23">
        <v>8</v>
      </c>
      <c r="L191" s="24">
        <v>2.3800000000000002E-2</v>
      </c>
    </row>
    <row r="192" spans="1:12" x14ac:dyDescent="0.25">
      <c r="A192" s="51"/>
      <c r="B192" s="53"/>
      <c r="C192" s="47"/>
      <c r="D192" s="47"/>
      <c r="E192" s="68"/>
      <c r="F192" s="47"/>
      <c r="G192" s="68"/>
      <c r="H192" s="47"/>
      <c r="I192" s="68"/>
      <c r="J192" s="55" t="s">
        <v>4</v>
      </c>
      <c r="K192" s="58">
        <v>4</v>
      </c>
      <c r="L192" s="61">
        <v>1.1900000000000001E-2</v>
      </c>
    </row>
    <row r="193" spans="1:12" x14ac:dyDescent="0.25">
      <c r="A193" s="50"/>
      <c r="B193" s="54"/>
      <c r="C193" s="48"/>
      <c r="D193" s="48"/>
      <c r="E193" s="69"/>
      <c r="F193" s="48"/>
      <c r="G193" s="69"/>
      <c r="H193" s="48"/>
      <c r="I193" s="69"/>
      <c r="J193" s="57"/>
      <c r="K193" s="60"/>
      <c r="L193" s="63"/>
    </row>
    <row r="194" spans="1:12" x14ac:dyDescent="0.25">
      <c r="A194" s="1"/>
      <c r="B194" s="1"/>
      <c r="C194" s="114"/>
      <c r="D194" s="115">
        <f>+E194/J196</f>
        <v>0.16487804878048781</v>
      </c>
      <c r="E194" s="116">
        <f>SUM(E5:E193)</f>
        <v>1352</v>
      </c>
      <c r="F194" s="117">
        <f>+G194/J196</f>
        <v>0.12475609756097561</v>
      </c>
      <c r="G194" s="118">
        <f>SUM(G5:G193)</f>
        <v>1023</v>
      </c>
      <c r="H194" s="119">
        <f>+I194/J196</f>
        <v>0.71036585365853655</v>
      </c>
      <c r="I194" s="120">
        <f>SUM(I5:I193)</f>
        <v>5825</v>
      </c>
      <c r="J194" s="1"/>
      <c r="K194" s="124">
        <f>SUM(K5:K193)</f>
        <v>8578</v>
      </c>
      <c r="L194" s="125">
        <f>SUM(L5:L193)</f>
        <v>50.380599999999973</v>
      </c>
    </row>
    <row r="195" spans="1:12" x14ac:dyDescent="0.25">
      <c r="C195" s="36"/>
    </row>
    <row r="196" spans="1:12" x14ac:dyDescent="0.25">
      <c r="A196" s="121" t="s">
        <v>14</v>
      </c>
      <c r="B196" s="121"/>
      <c r="C196" s="122"/>
      <c r="D196" s="123"/>
      <c r="E196" s="123"/>
      <c r="J196">
        <f>(E194+G194+I194)</f>
        <v>8200</v>
      </c>
    </row>
    <row r="197" spans="1:12" x14ac:dyDescent="0.25">
      <c r="C197" s="36"/>
      <c r="J197" s="37">
        <f>(D194+F194+H194)</f>
        <v>1</v>
      </c>
    </row>
  </sheetData>
  <mergeCells count="477">
    <mergeCell ref="K192:K193"/>
    <mergeCell ref="L192:L193"/>
    <mergeCell ref="L184:L185"/>
    <mergeCell ref="J186:J187"/>
    <mergeCell ref="K186:K187"/>
    <mergeCell ref="L186:L187"/>
    <mergeCell ref="A187:A193"/>
    <mergeCell ref="B187:B193"/>
    <mergeCell ref="J188:J189"/>
    <mergeCell ref="K188:K189"/>
    <mergeCell ref="L188:L189"/>
    <mergeCell ref="J192:J193"/>
    <mergeCell ref="H182:H193"/>
    <mergeCell ref="I182:I193"/>
    <mergeCell ref="J182:J183"/>
    <mergeCell ref="K182:K183"/>
    <mergeCell ref="L182:L183"/>
    <mergeCell ref="A184:A186"/>
    <mergeCell ref="B184:B186"/>
    <mergeCell ref="C184:C193"/>
    <mergeCell ref="J184:J185"/>
    <mergeCell ref="K184:K185"/>
    <mergeCell ref="J179:J180"/>
    <mergeCell ref="K179:K180"/>
    <mergeCell ref="L179:L180"/>
    <mergeCell ref="A180:A181"/>
    <mergeCell ref="B180:B181"/>
    <mergeCell ref="A182:C183"/>
    <mergeCell ref="D182:D193"/>
    <mergeCell ref="E182:E193"/>
    <mergeCell ref="F182:F193"/>
    <mergeCell ref="G182:G193"/>
    <mergeCell ref="I175:I181"/>
    <mergeCell ref="J175:J176"/>
    <mergeCell ref="K175:K176"/>
    <mergeCell ref="L175:L176"/>
    <mergeCell ref="A177:A179"/>
    <mergeCell ref="B177:B179"/>
    <mergeCell ref="C177:C181"/>
    <mergeCell ref="J177:J178"/>
    <mergeCell ref="K177:K178"/>
    <mergeCell ref="L177:L178"/>
    <mergeCell ref="A175:C176"/>
    <mergeCell ref="D175:D181"/>
    <mergeCell ref="E175:E181"/>
    <mergeCell ref="F175:F181"/>
    <mergeCell ref="G175:G181"/>
    <mergeCell ref="H175:H181"/>
    <mergeCell ref="L171:L172"/>
    <mergeCell ref="A172:A174"/>
    <mergeCell ref="B172:B174"/>
    <mergeCell ref="J173:J174"/>
    <mergeCell ref="K173:K174"/>
    <mergeCell ref="L173:L174"/>
    <mergeCell ref="K167:K168"/>
    <mergeCell ref="L167:L168"/>
    <mergeCell ref="A169:A171"/>
    <mergeCell ref="B169:B171"/>
    <mergeCell ref="C169:C174"/>
    <mergeCell ref="J169:J170"/>
    <mergeCell ref="K169:K170"/>
    <mergeCell ref="L169:L170"/>
    <mergeCell ref="J171:J172"/>
    <mergeCell ref="K171:K172"/>
    <mergeCell ref="K163:K165"/>
    <mergeCell ref="L163:L165"/>
    <mergeCell ref="A167:C168"/>
    <mergeCell ref="D167:D174"/>
    <mergeCell ref="E167:E174"/>
    <mergeCell ref="F167:F174"/>
    <mergeCell ref="G167:G174"/>
    <mergeCell ref="H167:H174"/>
    <mergeCell ref="I167:I174"/>
    <mergeCell ref="J167:J168"/>
    <mergeCell ref="L159:L160"/>
    <mergeCell ref="A161:A162"/>
    <mergeCell ref="B161:B162"/>
    <mergeCell ref="C161:C166"/>
    <mergeCell ref="J161:J162"/>
    <mergeCell ref="K161:K162"/>
    <mergeCell ref="L161:L162"/>
    <mergeCell ref="A163:A166"/>
    <mergeCell ref="B163:B166"/>
    <mergeCell ref="J163:J165"/>
    <mergeCell ref="L157:L158"/>
    <mergeCell ref="A159:C160"/>
    <mergeCell ref="D159:D166"/>
    <mergeCell ref="E159:E166"/>
    <mergeCell ref="F159:F166"/>
    <mergeCell ref="G159:G166"/>
    <mergeCell ref="H159:H166"/>
    <mergeCell ref="I159:I166"/>
    <mergeCell ref="J159:J160"/>
    <mergeCell ref="K159:K160"/>
    <mergeCell ref="K153:K154"/>
    <mergeCell ref="L153:L154"/>
    <mergeCell ref="A155:A157"/>
    <mergeCell ref="B155:B157"/>
    <mergeCell ref="C155:C158"/>
    <mergeCell ref="J155:J156"/>
    <mergeCell ref="K155:K156"/>
    <mergeCell ref="L155:L156"/>
    <mergeCell ref="J157:J158"/>
    <mergeCell ref="K157:K158"/>
    <mergeCell ref="K149:K150"/>
    <mergeCell ref="L149:L150"/>
    <mergeCell ref="A153:C154"/>
    <mergeCell ref="D153:D158"/>
    <mergeCell ref="E153:E158"/>
    <mergeCell ref="F153:F158"/>
    <mergeCell ref="G153:G158"/>
    <mergeCell ref="H153:H158"/>
    <mergeCell ref="I153:I158"/>
    <mergeCell ref="J153:J154"/>
    <mergeCell ref="L145:L146"/>
    <mergeCell ref="A147:A148"/>
    <mergeCell ref="B147:B148"/>
    <mergeCell ref="C147:C152"/>
    <mergeCell ref="J147:J148"/>
    <mergeCell ref="K147:K148"/>
    <mergeCell ref="L147:L148"/>
    <mergeCell ref="A149:A152"/>
    <mergeCell ref="B149:B152"/>
    <mergeCell ref="J149:J150"/>
    <mergeCell ref="L143:L144"/>
    <mergeCell ref="A145:C146"/>
    <mergeCell ref="D145:D152"/>
    <mergeCell ref="E145:E152"/>
    <mergeCell ref="F145:F152"/>
    <mergeCell ref="G145:G152"/>
    <mergeCell ref="H145:H152"/>
    <mergeCell ref="I145:I152"/>
    <mergeCell ref="J145:J146"/>
    <mergeCell ref="K145:K146"/>
    <mergeCell ref="J139:J140"/>
    <mergeCell ref="K139:K140"/>
    <mergeCell ref="L139:L140"/>
    <mergeCell ref="A140:A144"/>
    <mergeCell ref="B140:B144"/>
    <mergeCell ref="J141:J142"/>
    <mergeCell ref="K141:K142"/>
    <mergeCell ref="L141:L142"/>
    <mergeCell ref="J143:J144"/>
    <mergeCell ref="K143:K144"/>
    <mergeCell ref="I135:I144"/>
    <mergeCell ref="J135:J136"/>
    <mergeCell ref="K135:K136"/>
    <mergeCell ref="L135:L136"/>
    <mergeCell ref="A137:A139"/>
    <mergeCell ref="B137:B139"/>
    <mergeCell ref="C137:C144"/>
    <mergeCell ref="J137:J138"/>
    <mergeCell ref="K137:K138"/>
    <mergeCell ref="L137:L138"/>
    <mergeCell ref="A135:C136"/>
    <mergeCell ref="D135:D144"/>
    <mergeCell ref="E135:E144"/>
    <mergeCell ref="F135:F144"/>
    <mergeCell ref="G135:G144"/>
    <mergeCell ref="H135:H144"/>
    <mergeCell ref="J131:J132"/>
    <mergeCell ref="K131:K132"/>
    <mergeCell ref="L131:L132"/>
    <mergeCell ref="A132:A134"/>
    <mergeCell ref="B132:B134"/>
    <mergeCell ref="J133:J134"/>
    <mergeCell ref="K133:K134"/>
    <mergeCell ref="L133:L134"/>
    <mergeCell ref="I127:I134"/>
    <mergeCell ref="J127:J128"/>
    <mergeCell ref="K127:K128"/>
    <mergeCell ref="L127:L128"/>
    <mergeCell ref="A129:A131"/>
    <mergeCell ref="B129:B131"/>
    <mergeCell ref="C129:C134"/>
    <mergeCell ref="J129:J130"/>
    <mergeCell ref="K129:K130"/>
    <mergeCell ref="L129:L130"/>
    <mergeCell ref="A127:C128"/>
    <mergeCell ref="D127:D134"/>
    <mergeCell ref="E127:E134"/>
    <mergeCell ref="F127:F134"/>
    <mergeCell ref="G127:G134"/>
    <mergeCell ref="H127:H134"/>
    <mergeCell ref="K119:K120"/>
    <mergeCell ref="L119:L120"/>
    <mergeCell ref="A120:A126"/>
    <mergeCell ref="B120:B126"/>
    <mergeCell ref="J121:J122"/>
    <mergeCell ref="K121:K122"/>
    <mergeCell ref="L121:L122"/>
    <mergeCell ref="J125:J126"/>
    <mergeCell ref="K125:K126"/>
    <mergeCell ref="L125:L126"/>
    <mergeCell ref="J115:J116"/>
    <mergeCell ref="K115:K116"/>
    <mergeCell ref="L115:L116"/>
    <mergeCell ref="A117:A119"/>
    <mergeCell ref="B117:B119"/>
    <mergeCell ref="C117:C126"/>
    <mergeCell ref="J117:J118"/>
    <mergeCell ref="K117:K118"/>
    <mergeCell ref="L117:L118"/>
    <mergeCell ref="J119:J120"/>
    <mergeCell ref="J113:J114"/>
    <mergeCell ref="K113:K114"/>
    <mergeCell ref="L113:L114"/>
    <mergeCell ref="A115:C116"/>
    <mergeCell ref="D115:D126"/>
    <mergeCell ref="E115:E126"/>
    <mergeCell ref="F115:F126"/>
    <mergeCell ref="G115:G126"/>
    <mergeCell ref="H115:H126"/>
    <mergeCell ref="I115:I126"/>
    <mergeCell ref="I107:I114"/>
    <mergeCell ref="J107:J108"/>
    <mergeCell ref="K107:K108"/>
    <mergeCell ref="L107:L108"/>
    <mergeCell ref="A109:A111"/>
    <mergeCell ref="B109:B111"/>
    <mergeCell ref="C109:C114"/>
    <mergeCell ref="J109:J110"/>
    <mergeCell ref="K109:K110"/>
    <mergeCell ref="L109:L110"/>
    <mergeCell ref="A107:C108"/>
    <mergeCell ref="D107:D114"/>
    <mergeCell ref="E107:E114"/>
    <mergeCell ref="F107:F114"/>
    <mergeCell ref="G107:G114"/>
    <mergeCell ref="H107:H114"/>
    <mergeCell ref="A112:A114"/>
    <mergeCell ref="B112:B114"/>
    <mergeCell ref="L100:L101"/>
    <mergeCell ref="J102:J103"/>
    <mergeCell ref="K102:K103"/>
    <mergeCell ref="L102:L103"/>
    <mergeCell ref="A103:A106"/>
    <mergeCell ref="B103:B106"/>
    <mergeCell ref="J105:J106"/>
    <mergeCell ref="K105:K106"/>
    <mergeCell ref="L105:L106"/>
    <mergeCell ref="H98:H106"/>
    <mergeCell ref="I98:I106"/>
    <mergeCell ref="J98:J99"/>
    <mergeCell ref="K98:K99"/>
    <mergeCell ref="L98:L99"/>
    <mergeCell ref="A100:A102"/>
    <mergeCell ref="B100:B102"/>
    <mergeCell ref="C100:C106"/>
    <mergeCell ref="J100:J101"/>
    <mergeCell ref="K100:K101"/>
    <mergeCell ref="J94:J97"/>
    <mergeCell ref="K94:K97"/>
    <mergeCell ref="L94:L97"/>
    <mergeCell ref="A95:A97"/>
    <mergeCell ref="B95:B97"/>
    <mergeCell ref="A98:C99"/>
    <mergeCell ref="D98:D106"/>
    <mergeCell ref="E98:E106"/>
    <mergeCell ref="F98:F106"/>
    <mergeCell ref="G98:G106"/>
    <mergeCell ref="I90:I97"/>
    <mergeCell ref="J90:J91"/>
    <mergeCell ref="K90:K91"/>
    <mergeCell ref="L90:L91"/>
    <mergeCell ref="A92:A94"/>
    <mergeCell ref="B92:B94"/>
    <mergeCell ref="C92:C97"/>
    <mergeCell ref="J92:J93"/>
    <mergeCell ref="K92:K93"/>
    <mergeCell ref="L92:L93"/>
    <mergeCell ref="A90:C91"/>
    <mergeCell ref="D90:D97"/>
    <mergeCell ref="E90:E97"/>
    <mergeCell ref="F90:F97"/>
    <mergeCell ref="G90:G97"/>
    <mergeCell ref="H90:H97"/>
    <mergeCell ref="J86:J87"/>
    <mergeCell ref="K86:K87"/>
    <mergeCell ref="L86:L87"/>
    <mergeCell ref="A87:A89"/>
    <mergeCell ref="B87:B89"/>
    <mergeCell ref="J88:J89"/>
    <mergeCell ref="K88:K89"/>
    <mergeCell ref="L88:L89"/>
    <mergeCell ref="I82:I89"/>
    <mergeCell ref="J82:J83"/>
    <mergeCell ref="K82:K83"/>
    <mergeCell ref="L82:L83"/>
    <mergeCell ref="A84:A86"/>
    <mergeCell ref="B84:B86"/>
    <mergeCell ref="C84:C89"/>
    <mergeCell ref="J84:J85"/>
    <mergeCell ref="K84:K85"/>
    <mergeCell ref="L84:L85"/>
    <mergeCell ref="B79:B81"/>
    <mergeCell ref="J79:J81"/>
    <mergeCell ref="K79:K81"/>
    <mergeCell ref="L79:L81"/>
    <mergeCell ref="A82:C83"/>
    <mergeCell ref="D82:D89"/>
    <mergeCell ref="E82:E89"/>
    <mergeCell ref="F82:F89"/>
    <mergeCell ref="G82:G89"/>
    <mergeCell ref="H82:H89"/>
    <mergeCell ref="J74:J75"/>
    <mergeCell ref="K74:K75"/>
    <mergeCell ref="L74:L75"/>
    <mergeCell ref="A76:A78"/>
    <mergeCell ref="B76:B78"/>
    <mergeCell ref="C76:C81"/>
    <mergeCell ref="J76:J78"/>
    <mergeCell ref="K76:K78"/>
    <mergeCell ref="L76:L78"/>
    <mergeCell ref="A79:A81"/>
    <mergeCell ref="L69:L70"/>
    <mergeCell ref="A71:A73"/>
    <mergeCell ref="B71:B73"/>
    <mergeCell ref="A74:C75"/>
    <mergeCell ref="D74:D81"/>
    <mergeCell ref="E74:E81"/>
    <mergeCell ref="F74:F81"/>
    <mergeCell ref="G74:G81"/>
    <mergeCell ref="H74:H81"/>
    <mergeCell ref="I74:I81"/>
    <mergeCell ref="I66:I73"/>
    <mergeCell ref="A68:A70"/>
    <mergeCell ref="B68:B70"/>
    <mergeCell ref="C68:C73"/>
    <mergeCell ref="J69:J70"/>
    <mergeCell ref="K69:K70"/>
    <mergeCell ref="A66:C67"/>
    <mergeCell ref="D66:D73"/>
    <mergeCell ref="E66:E73"/>
    <mergeCell ref="F66:F73"/>
    <mergeCell ref="G66:G73"/>
    <mergeCell ref="H66:H73"/>
    <mergeCell ref="I54:I65"/>
    <mergeCell ref="A56:A58"/>
    <mergeCell ref="B56:B58"/>
    <mergeCell ref="C56:C65"/>
    <mergeCell ref="A59:A65"/>
    <mergeCell ref="B59:B65"/>
    <mergeCell ref="A54:C55"/>
    <mergeCell ref="D54:D65"/>
    <mergeCell ref="E54:E65"/>
    <mergeCell ref="F54:F65"/>
    <mergeCell ref="G54:G65"/>
    <mergeCell ref="H54:H65"/>
    <mergeCell ref="K50:K51"/>
    <mergeCell ref="L50:L51"/>
    <mergeCell ref="A51:A53"/>
    <mergeCell ref="B51:B53"/>
    <mergeCell ref="J52:J53"/>
    <mergeCell ref="K52:K53"/>
    <mergeCell ref="L52:L53"/>
    <mergeCell ref="J46:J47"/>
    <mergeCell ref="K46:K47"/>
    <mergeCell ref="L46:L47"/>
    <mergeCell ref="A48:A50"/>
    <mergeCell ref="B48:B50"/>
    <mergeCell ref="C48:C53"/>
    <mergeCell ref="J48:J49"/>
    <mergeCell ref="K48:K49"/>
    <mergeCell ref="L48:L49"/>
    <mergeCell ref="J50:J51"/>
    <mergeCell ref="J43:J45"/>
    <mergeCell ref="K43:K45"/>
    <mergeCell ref="L43:L45"/>
    <mergeCell ref="A46:C47"/>
    <mergeCell ref="D46:D53"/>
    <mergeCell ref="E46:E53"/>
    <mergeCell ref="F46:F53"/>
    <mergeCell ref="G46:G53"/>
    <mergeCell ref="H46:H53"/>
    <mergeCell ref="I46:I53"/>
    <mergeCell ref="I38:I45"/>
    <mergeCell ref="J38:J39"/>
    <mergeCell ref="K38:K39"/>
    <mergeCell ref="L38:L39"/>
    <mergeCell ref="A40:A42"/>
    <mergeCell ref="B40:B42"/>
    <mergeCell ref="C40:C45"/>
    <mergeCell ref="J41:J42"/>
    <mergeCell ref="K41:K42"/>
    <mergeCell ref="L41:L42"/>
    <mergeCell ref="A38:C39"/>
    <mergeCell ref="D38:D45"/>
    <mergeCell ref="E38:E45"/>
    <mergeCell ref="F38:F45"/>
    <mergeCell ref="G38:G45"/>
    <mergeCell ref="H38:H45"/>
    <mergeCell ref="A43:A45"/>
    <mergeCell ref="B43:B45"/>
    <mergeCell ref="J34:J35"/>
    <mergeCell ref="K34:K35"/>
    <mergeCell ref="L34:L35"/>
    <mergeCell ref="A35:A37"/>
    <mergeCell ref="B35:B37"/>
    <mergeCell ref="J36:J37"/>
    <mergeCell ref="K36:K37"/>
    <mergeCell ref="L36:L37"/>
    <mergeCell ref="I30:I37"/>
    <mergeCell ref="J30:J31"/>
    <mergeCell ref="K30:K31"/>
    <mergeCell ref="L30:L31"/>
    <mergeCell ref="A32:A34"/>
    <mergeCell ref="B32:B34"/>
    <mergeCell ref="C32:C37"/>
    <mergeCell ref="J32:J33"/>
    <mergeCell ref="K32:K33"/>
    <mergeCell ref="L32:L33"/>
    <mergeCell ref="K27:K29"/>
    <mergeCell ref="L27:L29"/>
    <mergeCell ref="A28:A29"/>
    <mergeCell ref="B28:B29"/>
    <mergeCell ref="A30:C31"/>
    <mergeCell ref="D30:D37"/>
    <mergeCell ref="E30:E37"/>
    <mergeCell ref="F30:F37"/>
    <mergeCell ref="G30:G37"/>
    <mergeCell ref="H30:H37"/>
    <mergeCell ref="H24:H29"/>
    <mergeCell ref="I24:I29"/>
    <mergeCell ref="A26:A27"/>
    <mergeCell ref="B26:B27"/>
    <mergeCell ref="C26:C29"/>
    <mergeCell ref="J27:J29"/>
    <mergeCell ref="I20:I23"/>
    <mergeCell ref="C22:C23"/>
    <mergeCell ref="J22:J23"/>
    <mergeCell ref="K22:K23"/>
    <mergeCell ref="L22:L23"/>
    <mergeCell ref="A24:C25"/>
    <mergeCell ref="D24:D29"/>
    <mergeCell ref="E24:E29"/>
    <mergeCell ref="F24:F29"/>
    <mergeCell ref="G24:G29"/>
    <mergeCell ref="A20:C21"/>
    <mergeCell ref="D20:D23"/>
    <mergeCell ref="E20:E23"/>
    <mergeCell ref="F20:F23"/>
    <mergeCell ref="G20:G23"/>
    <mergeCell ref="H20:H23"/>
    <mergeCell ref="I13:I19"/>
    <mergeCell ref="A15:A17"/>
    <mergeCell ref="B15:B17"/>
    <mergeCell ref="C15:C19"/>
    <mergeCell ref="A18:A19"/>
    <mergeCell ref="B18:B19"/>
    <mergeCell ref="A13:C14"/>
    <mergeCell ref="D13:D19"/>
    <mergeCell ref="E13:E19"/>
    <mergeCell ref="F13:F19"/>
    <mergeCell ref="G13:G19"/>
    <mergeCell ref="H13:H19"/>
    <mergeCell ref="I5:I12"/>
    <mergeCell ref="A7:A9"/>
    <mergeCell ref="B7:B9"/>
    <mergeCell ref="C7:C12"/>
    <mergeCell ref="A10:A12"/>
    <mergeCell ref="B10:B12"/>
    <mergeCell ref="A5:C6"/>
    <mergeCell ref="D5:D12"/>
    <mergeCell ref="E5:E12"/>
    <mergeCell ref="F5:F12"/>
    <mergeCell ref="G5:G12"/>
    <mergeCell ref="H5:H12"/>
    <mergeCell ref="A1:L1"/>
    <mergeCell ref="A2:C4"/>
    <mergeCell ref="D2:I2"/>
    <mergeCell ref="J2:J4"/>
    <mergeCell ref="K2:K4"/>
    <mergeCell ref="L2:L4"/>
    <mergeCell ref="D3:E3"/>
    <mergeCell ref="F3:G3"/>
    <mergeCell ref="H3:I3"/>
  </mergeCells>
  <conditionalFormatting sqref="B1:B197">
    <cfRule type="top10" dxfId="0" priority="1" rank="5"/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2DF3E2C-97CD-416F-87A1-B9C08614221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CMJ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Chavarriaga</dc:creator>
  <cp:lastModifiedBy>ACER ASPIRE</cp:lastModifiedBy>
  <dcterms:created xsi:type="dcterms:W3CDTF">2025-10-20T17:13:32Z</dcterms:created>
  <dcterms:modified xsi:type="dcterms:W3CDTF">2025-10-23T02:24:01Z</dcterms:modified>
</cp:coreProperties>
</file>